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0338687\Documents\"/>
    </mc:Choice>
  </mc:AlternateContent>
  <bookViews>
    <workbookView xWindow="0" yWindow="0" windowWidth="19200" windowHeight="10860"/>
  </bookViews>
  <sheets>
    <sheet name="Data" sheetId="1" r:id="rId1"/>
    <sheet name="Key" sheetId="3" r:id="rId2"/>
  </sheets>
  <definedNames>
    <definedName name="_xlnm._FilterDatabase" localSheetId="0" hidden="1">Data!$A$1:$AI$51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3" i="1" l="1"/>
  <c r="AI13" i="1"/>
  <c r="AH46" i="1"/>
  <c r="AI46" i="1"/>
  <c r="AH33" i="1"/>
  <c r="AI33" i="1"/>
  <c r="AH42" i="1"/>
  <c r="AI42" i="1"/>
  <c r="AH43" i="1"/>
  <c r="AI43" i="1"/>
  <c r="AH47" i="1"/>
  <c r="AI47" i="1"/>
  <c r="AH29" i="1"/>
  <c r="AI29" i="1"/>
  <c r="AH30" i="1"/>
  <c r="AI30" i="1"/>
  <c r="AH48" i="1"/>
  <c r="AI48" i="1"/>
  <c r="AH34" i="1"/>
  <c r="AI34" i="1"/>
  <c r="AH44" i="1"/>
  <c r="AI44" i="1"/>
  <c r="AH49" i="1"/>
  <c r="AI49" i="1"/>
  <c r="AH31" i="1"/>
  <c r="AI31" i="1"/>
  <c r="AH39" i="1"/>
  <c r="AI39" i="1"/>
  <c r="AH40" i="1"/>
  <c r="AI40" i="1"/>
  <c r="AH50" i="1"/>
  <c r="AI50" i="1"/>
  <c r="AH32" i="1"/>
  <c r="AI32" i="1"/>
  <c r="AH35" i="1"/>
  <c r="AI35" i="1"/>
  <c r="AH38" i="1"/>
  <c r="AI38" i="1"/>
  <c r="AH41" i="1"/>
  <c r="AI41" i="1"/>
  <c r="AH36" i="1"/>
  <c r="AI36" i="1"/>
  <c r="AH51" i="1"/>
  <c r="AI51" i="1"/>
  <c r="AH27" i="1"/>
  <c r="AI27" i="1"/>
  <c r="AH28" i="1"/>
  <c r="AI28" i="1"/>
  <c r="AH37" i="1"/>
  <c r="AI37" i="1"/>
  <c r="AH45" i="1"/>
  <c r="AI45" i="1"/>
  <c r="AI24" i="1"/>
  <c r="AH24" i="1"/>
  <c r="AI12" i="1"/>
  <c r="AH12" i="1"/>
  <c r="AI23" i="1"/>
  <c r="AH23" i="1"/>
  <c r="AI11" i="1"/>
  <c r="AH11" i="1"/>
  <c r="AI5" i="1"/>
  <c r="AH5" i="1"/>
  <c r="AI10" i="1"/>
  <c r="AH10" i="1"/>
  <c r="AI9" i="1"/>
  <c r="AH9" i="1"/>
  <c r="AI22" i="1"/>
  <c r="AH22" i="1"/>
  <c r="AI21" i="1"/>
  <c r="AH21" i="1"/>
  <c r="AI8" i="1"/>
  <c r="AH8" i="1"/>
  <c r="AI20" i="1"/>
  <c r="AH20" i="1"/>
  <c r="AI19" i="1"/>
  <c r="AH19" i="1"/>
  <c r="AI18" i="1"/>
  <c r="AH18" i="1"/>
  <c r="AI17" i="1"/>
  <c r="AH17" i="1"/>
  <c r="AI3" i="1"/>
  <c r="AH3" i="1"/>
  <c r="AI7" i="1"/>
  <c r="AH7" i="1"/>
  <c r="AI16" i="1"/>
  <c r="AH16" i="1"/>
  <c r="AI2" i="1"/>
  <c r="AH2" i="1"/>
  <c r="AI4" i="1"/>
  <c r="AH4" i="1"/>
  <c r="AI26" i="1"/>
  <c r="AH26" i="1"/>
  <c r="AI25" i="1"/>
  <c r="AH25" i="1"/>
  <c r="AI15" i="1"/>
  <c r="AH15" i="1"/>
  <c r="AI14" i="1"/>
  <c r="AH14" i="1"/>
  <c r="AI6" i="1"/>
  <c r="AH6" i="1"/>
  <c r="G24" i="1" l="1"/>
  <c r="F24" i="1"/>
  <c r="D24" i="1" l="1"/>
  <c r="C24" i="1"/>
</calcChain>
</file>

<file path=xl/sharedStrings.xml><?xml version="1.0" encoding="utf-8"?>
<sst xmlns="http://schemas.openxmlformats.org/spreadsheetml/2006/main" count="260" uniqueCount="107">
  <si>
    <t>Age</t>
  </si>
  <si>
    <t>Race</t>
  </si>
  <si>
    <t>#</t>
  </si>
  <si>
    <t>Reason</t>
  </si>
  <si>
    <t>DT</t>
  </si>
  <si>
    <t>Seizure</t>
  </si>
  <si>
    <t>D MV</t>
  </si>
  <si>
    <t>MV Indication</t>
  </si>
  <si>
    <t>ICU LOS</t>
  </si>
  <si>
    <t>H LOS</t>
  </si>
  <si>
    <t>Tox</t>
  </si>
  <si>
    <t>Psych</t>
  </si>
  <si>
    <t>24B</t>
  </si>
  <si>
    <t>12B</t>
  </si>
  <si>
    <t>12A</t>
  </si>
  <si>
    <t>24A</t>
  </si>
  <si>
    <t>12C</t>
  </si>
  <si>
    <t>24C</t>
  </si>
  <si>
    <t>Hallu</t>
  </si>
  <si>
    <t>AWS</t>
  </si>
  <si>
    <t>PNA</t>
  </si>
  <si>
    <t>Other</t>
  </si>
  <si>
    <t>Unknown</t>
  </si>
  <si>
    <t>Floor</t>
  </si>
  <si>
    <t>ICU</t>
  </si>
  <si>
    <t>Not AWS</t>
  </si>
  <si>
    <t>Enteritis</t>
  </si>
  <si>
    <t>Fall</t>
  </si>
  <si>
    <t>MVA</t>
  </si>
  <si>
    <t>SAPS</t>
  </si>
  <si>
    <t>Polysub</t>
  </si>
  <si>
    <t>Ab perf</t>
  </si>
  <si>
    <t>VF Arrest</t>
  </si>
  <si>
    <t>Symptom</t>
  </si>
  <si>
    <t>Isopro</t>
  </si>
  <si>
    <t>Methanol</t>
  </si>
  <si>
    <t>Post op lami</t>
  </si>
  <si>
    <t>Ab pain</t>
  </si>
  <si>
    <t>Dizzy</t>
  </si>
  <si>
    <t>HTN urgency</t>
  </si>
  <si>
    <t>Trauma</t>
  </si>
  <si>
    <t>Caucasian</t>
  </si>
  <si>
    <t>African American</t>
  </si>
  <si>
    <t>Female</t>
  </si>
  <si>
    <t>Male</t>
  </si>
  <si>
    <t>Yes</t>
  </si>
  <si>
    <t>No</t>
  </si>
  <si>
    <t>Time</t>
  </si>
  <si>
    <t>Therapy</t>
  </si>
  <si>
    <t>TRes</t>
  </si>
  <si>
    <t>Initial</t>
  </si>
  <si>
    <t>Loc</t>
  </si>
  <si>
    <t>Admit</t>
  </si>
  <si>
    <t>SymptomDESC</t>
  </si>
  <si>
    <t>Dysrhythm</t>
  </si>
  <si>
    <t>HxDT</t>
  </si>
  <si>
    <t>HxAWS</t>
  </si>
  <si>
    <t>HxSeizure</t>
  </si>
  <si>
    <t>Sex</t>
  </si>
  <si>
    <t>Unit patient was first admitted to</t>
  </si>
  <si>
    <t>Medical</t>
  </si>
  <si>
    <t>Surgical</t>
  </si>
  <si>
    <t>Reason for patient admission</t>
  </si>
  <si>
    <t>Reason for patient admission, categorized</t>
  </si>
  <si>
    <t>AWS patient had during admission</t>
  </si>
  <si>
    <t>Days of mechanical ventilation</t>
  </si>
  <si>
    <t>BZDB</t>
  </si>
  <si>
    <t>Diazepam equivalents prior to study therapy (mg)</t>
  </si>
  <si>
    <t>ICU length of stay (days)</t>
  </si>
  <si>
    <t>Hospital length of stay (days)</t>
  </si>
  <si>
    <t>Pneumonia during admission (n)</t>
  </si>
  <si>
    <t>Toxicology consult during admission (n)</t>
  </si>
  <si>
    <t>Psychiatric consult during admission (n)</t>
  </si>
  <si>
    <t>Time to resolution of AWS (days)</t>
  </si>
  <si>
    <t>Indication for MV (n)</t>
  </si>
  <si>
    <t>Seizure during admission (n)</t>
  </si>
  <si>
    <t>Hallucinations during admission (n)</t>
  </si>
  <si>
    <t>Delirium tremens during admission (n)</t>
  </si>
  <si>
    <t>Dysrhythmia during admission (n)</t>
  </si>
  <si>
    <t>AWS symptoms  (n)</t>
  </si>
  <si>
    <t>Initial presentation of AWS at admission (n)</t>
  </si>
  <si>
    <t>Past medical history of seizure (n)</t>
  </si>
  <si>
    <t>Past medical history of delirium tremens (n)</t>
  </si>
  <si>
    <t>Past medical history of AWS (n)</t>
  </si>
  <si>
    <t>Patient gender</t>
  </si>
  <si>
    <t>Patient race</t>
  </si>
  <si>
    <t>Dexmedetomidine</t>
  </si>
  <si>
    <t>Ketamine</t>
  </si>
  <si>
    <t>Study therapy</t>
  </si>
  <si>
    <t>Time to start of study therapy (hours)</t>
  </si>
  <si>
    <t>Change in diazepam equivalents from 24 hr before study therapy to 24 hr after study therapy (mg)</t>
  </si>
  <si>
    <t>Change in diazepam equivalents from 12 hr before study therapy to 12 hr after study therapy (mg)</t>
  </si>
  <si>
    <t>Diazepam equivalents 12-24 hr prior to study therapy start (mg)</t>
  </si>
  <si>
    <t>Diazepam equivalents 0-12 hr prior to study therapy start (mg)</t>
  </si>
  <si>
    <t>Diazepam equivalents 0-12 hr after study therapy start (mg)</t>
  </si>
  <si>
    <t>Diazepam equivalents 12-24 hr after study therapy start (mg)</t>
  </si>
  <si>
    <t>Simplified Acute Physiology Score</t>
  </si>
  <si>
    <t>HTN</t>
  </si>
  <si>
    <t>AMS</t>
  </si>
  <si>
    <t>Hypotension</t>
  </si>
  <si>
    <t>Stroke</t>
  </si>
  <si>
    <t>Dysrhythm, Hallu</t>
  </si>
  <si>
    <t>Hallu, Seizure</t>
  </si>
  <si>
    <t>DT, Dysrhythm</t>
  </si>
  <si>
    <t>DT, Dysrhythm, Hallu</t>
  </si>
  <si>
    <t>Dex</t>
  </si>
  <si>
    <t>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</si>
</sst>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tabSelected="1" topLeftCell="A22" workbookViewId="0">
      <pane xSplit="1" topLeftCell="P1" activePane="topRight" state="frozen"/>
      <selection pane="topRight" activeCell="AB50" sqref="AB50"/>
    </sheetView>
  </sheetViews>
  <sheetFormatPr defaultRowHeight="15" x14ac:dyDescent="0.25"/>
  <cols>
    <col min="1" max="1" width="3" style="2" bestFit="1" customWidth="1"/>
    <col min="2" max="2" width="4.42578125" style="2" bestFit="1" customWidth="1"/>
    <col min="3" max="3" width="5.140625" style="2" bestFit="1" customWidth="1"/>
    <col min="4" max="4" width="7.5703125" style="2" bestFit="1" customWidth="1"/>
    <col min="5" max="5" width="9.140625" style="2"/>
    <col min="6" max="6" width="7.85546875" style="2" bestFit="1" customWidth="1"/>
    <col min="7" max="7" width="12.140625" style="2" bestFit="1" customWidth="1"/>
    <col min="8" max="9" width="12.140625" style="2" customWidth="1"/>
    <col min="10" max="10" width="12" style="2" bestFit="1" customWidth="1"/>
    <col min="11" max="11" width="11.85546875" style="2" bestFit="1" customWidth="1"/>
    <col min="12" max="12" width="11.85546875" style="2" customWidth="1"/>
    <col min="13" max="13" width="9.42578125" style="2" bestFit="1" customWidth="1"/>
    <col min="14" max="14" width="16" style="2" bestFit="1" customWidth="1"/>
    <col min="15" max="15" width="11" style="2" bestFit="1" customWidth="1"/>
    <col min="16" max="16" width="3.28515625" style="2" bestFit="1" customWidth="1"/>
    <col min="17" max="17" width="11.5703125" style="2" bestFit="1" customWidth="1"/>
    <col min="18" max="26" width="9.140625" style="2"/>
    <col min="27" max="27" width="13.7109375" style="2" bestFit="1" customWidth="1"/>
    <col min="28" max="28" width="13.7109375" style="2" customWidth="1"/>
    <col min="29" max="16384" width="9.140625" style="2"/>
  </cols>
  <sheetData>
    <row r="1" spans="1:35" x14ac:dyDescent="0.25">
      <c r="A1" s="2" t="s">
        <v>2</v>
      </c>
      <c r="B1" s="2" t="s">
        <v>0</v>
      </c>
      <c r="C1" s="2" t="s">
        <v>1</v>
      </c>
      <c r="D1" s="2" t="s">
        <v>58</v>
      </c>
      <c r="E1" s="2" t="s">
        <v>56</v>
      </c>
      <c r="F1" s="2" t="s">
        <v>55</v>
      </c>
      <c r="G1" s="2" t="s">
        <v>57</v>
      </c>
      <c r="H1" s="2" t="s">
        <v>29</v>
      </c>
      <c r="I1" s="2" t="s">
        <v>50</v>
      </c>
      <c r="J1" s="2" t="s">
        <v>51</v>
      </c>
      <c r="K1" s="2" t="s">
        <v>3</v>
      </c>
      <c r="L1" s="2" t="s">
        <v>52</v>
      </c>
      <c r="M1" s="2" t="s">
        <v>53</v>
      </c>
      <c r="N1" s="2" t="s">
        <v>33</v>
      </c>
      <c r="O1" s="2" t="s">
        <v>54</v>
      </c>
      <c r="P1" s="2" t="s">
        <v>4</v>
      </c>
      <c r="Q1" s="2" t="s">
        <v>18</v>
      </c>
      <c r="R1" s="2" t="s">
        <v>5</v>
      </c>
      <c r="S1" s="2" t="s">
        <v>7</v>
      </c>
      <c r="T1" s="2" t="s">
        <v>6</v>
      </c>
      <c r="U1" s="2" t="s">
        <v>8</v>
      </c>
      <c r="V1" s="2" t="s">
        <v>9</v>
      </c>
      <c r="W1" s="2" t="s">
        <v>20</v>
      </c>
      <c r="X1" s="2" t="s">
        <v>10</v>
      </c>
      <c r="Y1" s="2" t="s">
        <v>11</v>
      </c>
      <c r="Z1" s="2" t="s">
        <v>49</v>
      </c>
      <c r="AA1" s="2" t="s">
        <v>66</v>
      </c>
      <c r="AB1" s="2" t="s">
        <v>48</v>
      </c>
      <c r="AC1" s="2" t="s">
        <v>47</v>
      </c>
      <c r="AD1" s="2" t="s">
        <v>12</v>
      </c>
      <c r="AE1" s="2" t="s">
        <v>13</v>
      </c>
      <c r="AF1" s="2" t="s">
        <v>14</v>
      </c>
      <c r="AG1" s="2" t="s">
        <v>15</v>
      </c>
      <c r="AH1" s="2" t="s">
        <v>16</v>
      </c>
      <c r="AI1" s="2" t="s">
        <v>17</v>
      </c>
    </row>
    <row r="2" spans="1:35" x14ac:dyDescent="0.25">
      <c r="A2" s="2">
        <v>7</v>
      </c>
      <c r="B2" s="2">
        <v>49</v>
      </c>
      <c r="C2" s="2">
        <v>0</v>
      </c>
      <c r="D2" s="2">
        <v>1</v>
      </c>
      <c r="E2" s="2">
        <v>2</v>
      </c>
      <c r="F2" s="2">
        <v>2</v>
      </c>
      <c r="G2" s="2">
        <v>2</v>
      </c>
      <c r="H2" s="2">
        <v>23</v>
      </c>
      <c r="I2" s="2">
        <v>0</v>
      </c>
      <c r="J2" s="2">
        <v>1</v>
      </c>
      <c r="K2" s="2" t="s">
        <v>28</v>
      </c>
      <c r="L2" s="2">
        <v>2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5</v>
      </c>
      <c r="U2" s="2">
        <v>5</v>
      </c>
      <c r="V2" s="2">
        <v>10.5</v>
      </c>
      <c r="W2" s="2">
        <v>0</v>
      </c>
      <c r="X2" s="2">
        <v>0</v>
      </c>
      <c r="Y2" s="2">
        <v>0</v>
      </c>
      <c r="Z2" s="2">
        <v>5</v>
      </c>
      <c r="AA2" s="2">
        <v>148.30000000000001</v>
      </c>
      <c r="AB2" s="2" t="s">
        <v>106</v>
      </c>
      <c r="AC2" s="2">
        <v>39</v>
      </c>
      <c r="AD2" s="2">
        <v>148.30000000000001</v>
      </c>
      <c r="AE2" s="2">
        <v>113.3</v>
      </c>
      <c r="AF2" s="2">
        <v>110</v>
      </c>
      <c r="AG2" s="2">
        <v>140</v>
      </c>
      <c r="AH2" s="2">
        <f t="shared" ref="AH2:AH33" si="0">AF2-AE2</f>
        <v>-3.2999999999999972</v>
      </c>
      <c r="AI2" s="2">
        <f t="shared" ref="AI2:AI33" si="1">AG2-AD2</f>
        <v>-8.3000000000000114</v>
      </c>
    </row>
    <row r="3" spans="1:35" x14ac:dyDescent="0.25">
      <c r="A3" s="2">
        <v>10</v>
      </c>
      <c r="B3" s="2">
        <v>55</v>
      </c>
      <c r="C3" s="2">
        <v>0</v>
      </c>
      <c r="D3" s="2">
        <v>1</v>
      </c>
      <c r="E3" s="2">
        <v>2</v>
      </c>
      <c r="F3" s="2">
        <v>2</v>
      </c>
      <c r="G3" s="2">
        <v>2</v>
      </c>
      <c r="H3" s="2">
        <v>15</v>
      </c>
      <c r="I3" s="2">
        <v>0</v>
      </c>
      <c r="J3" s="2">
        <v>1</v>
      </c>
      <c r="K3" s="2" t="s">
        <v>31</v>
      </c>
      <c r="L3" s="2">
        <v>2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1</v>
      </c>
      <c r="T3" s="2">
        <v>3</v>
      </c>
      <c r="U3" s="2">
        <v>13</v>
      </c>
      <c r="V3" s="2">
        <v>19.8</v>
      </c>
      <c r="W3" s="2">
        <v>0</v>
      </c>
      <c r="X3" s="2">
        <v>0</v>
      </c>
      <c r="Y3" s="2">
        <v>0</v>
      </c>
      <c r="Z3" s="2">
        <v>7</v>
      </c>
      <c r="AA3" s="2">
        <v>80</v>
      </c>
      <c r="AB3" s="2" t="s">
        <v>106</v>
      </c>
      <c r="AC3" s="2">
        <v>38</v>
      </c>
      <c r="AD3" s="2">
        <v>70</v>
      </c>
      <c r="AE3" s="2">
        <v>50</v>
      </c>
      <c r="AF3" s="2">
        <v>40</v>
      </c>
      <c r="AG3" s="2">
        <v>50</v>
      </c>
      <c r="AH3" s="2">
        <f t="shared" si="0"/>
        <v>-10</v>
      </c>
      <c r="AI3" s="2">
        <f t="shared" si="1"/>
        <v>-20</v>
      </c>
    </row>
    <row r="4" spans="1:35" x14ac:dyDescent="0.25">
      <c r="A4" s="2">
        <v>6</v>
      </c>
      <c r="B4" s="2">
        <v>50</v>
      </c>
      <c r="C4" s="2">
        <v>0</v>
      </c>
      <c r="D4" s="2">
        <v>1</v>
      </c>
      <c r="E4" s="2">
        <v>0</v>
      </c>
      <c r="F4" s="2">
        <v>0</v>
      </c>
      <c r="G4" s="2">
        <v>0</v>
      </c>
      <c r="H4" s="2">
        <v>16</v>
      </c>
      <c r="I4" s="2">
        <v>0</v>
      </c>
      <c r="J4" s="2">
        <v>1</v>
      </c>
      <c r="K4" s="2" t="s">
        <v>27</v>
      </c>
      <c r="L4" s="2">
        <v>2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1</v>
      </c>
      <c r="T4" s="2">
        <v>5</v>
      </c>
      <c r="U4" s="2">
        <v>13</v>
      </c>
      <c r="V4" s="2">
        <v>17.3</v>
      </c>
      <c r="W4" s="2">
        <v>1</v>
      </c>
      <c r="X4" s="2">
        <v>0</v>
      </c>
      <c r="Y4" s="2">
        <v>0</v>
      </c>
      <c r="Z4" s="2">
        <v>6</v>
      </c>
      <c r="AA4" s="2">
        <v>151.69999999999999</v>
      </c>
      <c r="AB4" s="2" t="s">
        <v>106</v>
      </c>
      <c r="AC4" s="2">
        <v>20</v>
      </c>
      <c r="AD4" s="2">
        <v>117.7</v>
      </c>
      <c r="AE4" s="2">
        <v>105</v>
      </c>
      <c r="AF4" s="2">
        <v>126.7</v>
      </c>
      <c r="AG4" s="2">
        <v>133.30000000000001</v>
      </c>
      <c r="AH4" s="2">
        <f t="shared" si="0"/>
        <v>21.700000000000003</v>
      </c>
      <c r="AI4" s="2">
        <f t="shared" si="1"/>
        <v>15.600000000000009</v>
      </c>
    </row>
    <row r="5" spans="1:35" x14ac:dyDescent="0.25">
      <c r="A5" s="2">
        <v>20</v>
      </c>
      <c r="B5" s="2">
        <v>47</v>
      </c>
      <c r="C5" s="2">
        <v>0</v>
      </c>
      <c r="D5" s="2">
        <v>0</v>
      </c>
      <c r="E5" s="2">
        <v>2</v>
      </c>
      <c r="F5" s="2">
        <v>2</v>
      </c>
      <c r="G5" s="2">
        <v>2</v>
      </c>
      <c r="H5" s="2">
        <v>35</v>
      </c>
      <c r="I5" s="2">
        <v>0</v>
      </c>
      <c r="J5" s="2">
        <v>1</v>
      </c>
      <c r="K5" s="2" t="s">
        <v>37</v>
      </c>
      <c r="L5" s="2">
        <v>2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U5" s="2">
        <v>8</v>
      </c>
      <c r="V5" s="2">
        <v>15.8</v>
      </c>
      <c r="W5" s="2">
        <v>1</v>
      </c>
      <c r="X5" s="2">
        <v>0</v>
      </c>
      <c r="Y5" s="2">
        <v>0</v>
      </c>
      <c r="Z5" s="2">
        <v>4</v>
      </c>
      <c r="AA5" s="2">
        <v>23.3</v>
      </c>
      <c r="AB5" s="2" t="s">
        <v>106</v>
      </c>
      <c r="AC5" s="2">
        <v>16</v>
      </c>
      <c r="AD5" s="2">
        <v>23.3</v>
      </c>
      <c r="AE5" s="2">
        <v>23.3</v>
      </c>
      <c r="AF5" s="2">
        <v>10</v>
      </c>
      <c r="AG5" s="2">
        <v>10</v>
      </c>
      <c r="AH5" s="2">
        <f t="shared" si="0"/>
        <v>-13.3</v>
      </c>
      <c r="AI5" s="2">
        <f t="shared" si="1"/>
        <v>-13.3</v>
      </c>
    </row>
    <row r="6" spans="1:35" x14ac:dyDescent="0.25">
      <c r="A6" s="2">
        <v>1</v>
      </c>
      <c r="B6" s="2">
        <v>51</v>
      </c>
      <c r="C6" s="2">
        <v>0</v>
      </c>
      <c r="D6" s="2">
        <v>1</v>
      </c>
      <c r="E6" s="2">
        <v>2</v>
      </c>
      <c r="F6" s="2">
        <v>2</v>
      </c>
      <c r="G6" s="2">
        <v>2</v>
      </c>
      <c r="H6" s="2">
        <v>13</v>
      </c>
      <c r="I6" s="2">
        <v>1</v>
      </c>
      <c r="J6" s="2">
        <v>0</v>
      </c>
      <c r="K6" s="2" t="s">
        <v>19</v>
      </c>
      <c r="L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U6" s="2">
        <v>3</v>
      </c>
      <c r="V6" s="2">
        <v>4.5999999999999996</v>
      </c>
      <c r="W6" s="2">
        <v>0</v>
      </c>
      <c r="X6" s="2">
        <v>1</v>
      </c>
      <c r="Y6" s="2">
        <v>0</v>
      </c>
      <c r="Z6" s="2">
        <v>4</v>
      </c>
      <c r="AA6" s="2">
        <v>1213.3</v>
      </c>
      <c r="AB6" s="2" t="s">
        <v>106</v>
      </c>
      <c r="AC6" s="2">
        <v>34</v>
      </c>
      <c r="AD6" s="2">
        <v>1000</v>
      </c>
      <c r="AE6" s="2">
        <v>810</v>
      </c>
      <c r="AF6" s="2">
        <v>0</v>
      </c>
      <c r="AG6" s="2">
        <v>0</v>
      </c>
      <c r="AH6" s="2">
        <f t="shared" si="0"/>
        <v>-810</v>
      </c>
      <c r="AI6" s="2">
        <f t="shared" si="1"/>
        <v>-1000</v>
      </c>
    </row>
    <row r="7" spans="1:35" x14ac:dyDescent="0.25">
      <c r="A7" s="2">
        <v>9</v>
      </c>
      <c r="B7" s="2">
        <v>54</v>
      </c>
      <c r="C7" s="2">
        <v>2</v>
      </c>
      <c r="D7" s="2">
        <v>1</v>
      </c>
      <c r="E7" s="2">
        <v>2</v>
      </c>
      <c r="F7" s="2">
        <v>2</v>
      </c>
      <c r="G7" s="2">
        <v>2</v>
      </c>
      <c r="H7" s="2">
        <v>24</v>
      </c>
      <c r="I7" s="2">
        <v>0</v>
      </c>
      <c r="J7" s="2">
        <v>0</v>
      </c>
      <c r="K7" s="2" t="s">
        <v>27</v>
      </c>
      <c r="L7" s="2">
        <v>2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1</v>
      </c>
      <c r="T7" s="2">
        <v>2</v>
      </c>
      <c r="U7" s="2">
        <v>6</v>
      </c>
      <c r="V7" s="2">
        <v>8.6</v>
      </c>
      <c r="W7" s="2">
        <v>0</v>
      </c>
      <c r="X7" s="2">
        <v>1</v>
      </c>
      <c r="Y7" s="2">
        <v>0</v>
      </c>
      <c r="Z7" s="2">
        <v>7</v>
      </c>
      <c r="AA7" s="2">
        <v>383.3</v>
      </c>
      <c r="AB7" s="2" t="s">
        <v>106</v>
      </c>
      <c r="AC7" s="2">
        <v>42</v>
      </c>
      <c r="AD7" s="2">
        <v>360</v>
      </c>
      <c r="AE7" s="2">
        <v>220</v>
      </c>
      <c r="AF7" s="2">
        <v>170</v>
      </c>
      <c r="AG7" s="2">
        <v>290</v>
      </c>
      <c r="AH7" s="2">
        <f t="shared" si="0"/>
        <v>-50</v>
      </c>
      <c r="AI7" s="2">
        <f t="shared" si="1"/>
        <v>-70</v>
      </c>
    </row>
    <row r="8" spans="1:35" x14ac:dyDescent="0.25">
      <c r="A8" s="2">
        <v>15</v>
      </c>
      <c r="B8" s="2">
        <v>56</v>
      </c>
      <c r="C8" s="2">
        <v>0</v>
      </c>
      <c r="D8" s="2">
        <v>1</v>
      </c>
      <c r="E8" s="2">
        <v>1</v>
      </c>
      <c r="F8" s="2">
        <v>2</v>
      </c>
      <c r="G8" s="2">
        <v>2</v>
      </c>
      <c r="H8" s="2">
        <v>19</v>
      </c>
      <c r="I8" s="2">
        <v>1</v>
      </c>
      <c r="J8" s="2">
        <v>1</v>
      </c>
      <c r="K8" s="2" t="s">
        <v>30</v>
      </c>
      <c r="L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5</v>
      </c>
      <c r="U8" s="2">
        <v>4</v>
      </c>
      <c r="V8" s="2">
        <v>15.2</v>
      </c>
      <c r="W8" s="2">
        <v>0</v>
      </c>
      <c r="X8" s="2">
        <v>1</v>
      </c>
      <c r="Y8" s="2">
        <v>0</v>
      </c>
      <c r="Z8" s="2">
        <v>6</v>
      </c>
      <c r="AA8" s="2">
        <v>106.6</v>
      </c>
      <c r="AB8" s="2" t="s">
        <v>106</v>
      </c>
      <c r="AC8" s="2">
        <v>32</v>
      </c>
      <c r="AD8" s="2">
        <v>33.299999999999997</v>
      </c>
      <c r="AE8" s="2">
        <v>20</v>
      </c>
      <c r="AF8" s="2">
        <v>40</v>
      </c>
      <c r="AG8" s="2">
        <v>40</v>
      </c>
      <c r="AH8" s="2">
        <f t="shared" si="0"/>
        <v>20</v>
      </c>
      <c r="AI8" s="2">
        <f t="shared" si="1"/>
        <v>6.7000000000000028</v>
      </c>
    </row>
    <row r="9" spans="1:35" x14ac:dyDescent="0.25">
      <c r="A9" s="2">
        <v>18</v>
      </c>
      <c r="B9" s="2">
        <v>47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13</v>
      </c>
      <c r="I9" s="2">
        <v>0</v>
      </c>
      <c r="J9" s="2">
        <v>1</v>
      </c>
      <c r="K9" s="2" t="s">
        <v>35</v>
      </c>
      <c r="L9" s="2">
        <v>1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U9" s="2">
        <v>5</v>
      </c>
      <c r="V9" s="2">
        <v>7.9</v>
      </c>
      <c r="W9" s="2">
        <v>0</v>
      </c>
      <c r="X9" s="2">
        <v>1</v>
      </c>
      <c r="Y9" s="2">
        <v>0</v>
      </c>
      <c r="Z9" s="2">
        <v>5</v>
      </c>
      <c r="AA9" s="2">
        <v>170</v>
      </c>
      <c r="AB9" s="2" t="s">
        <v>106</v>
      </c>
      <c r="AC9" s="2">
        <v>28</v>
      </c>
      <c r="AD9" s="2">
        <v>170</v>
      </c>
      <c r="AE9" s="2">
        <v>170</v>
      </c>
      <c r="AF9" s="2">
        <v>116.7</v>
      </c>
      <c r="AG9" s="2">
        <v>310</v>
      </c>
      <c r="AH9" s="2">
        <f t="shared" si="0"/>
        <v>-53.3</v>
      </c>
      <c r="AI9" s="2">
        <f t="shared" si="1"/>
        <v>140</v>
      </c>
    </row>
    <row r="10" spans="1:35" x14ac:dyDescent="0.25">
      <c r="A10" s="2">
        <v>19</v>
      </c>
      <c r="B10" s="2">
        <v>47</v>
      </c>
      <c r="C10" s="2">
        <v>0</v>
      </c>
      <c r="D10" s="2">
        <v>0</v>
      </c>
      <c r="E10" s="2">
        <v>2</v>
      </c>
      <c r="F10" s="2">
        <v>2</v>
      </c>
      <c r="G10" s="2">
        <v>2</v>
      </c>
      <c r="H10" s="2">
        <v>6</v>
      </c>
      <c r="I10" s="2">
        <v>0</v>
      </c>
      <c r="J10" s="2">
        <v>1</v>
      </c>
      <c r="K10" s="2" t="s">
        <v>36</v>
      </c>
      <c r="L10" s="2">
        <v>2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2</v>
      </c>
      <c r="U10" s="2">
        <v>11</v>
      </c>
      <c r="V10" s="2">
        <v>19.8</v>
      </c>
      <c r="W10" s="2">
        <v>0</v>
      </c>
      <c r="X10" s="2">
        <v>1</v>
      </c>
      <c r="Y10" s="2">
        <v>0</v>
      </c>
      <c r="Z10" s="2">
        <v>9</v>
      </c>
      <c r="AA10" s="2">
        <v>60</v>
      </c>
      <c r="AB10" s="2" t="s">
        <v>106</v>
      </c>
      <c r="AC10" s="2">
        <v>13</v>
      </c>
      <c r="AD10" s="2">
        <v>60</v>
      </c>
      <c r="AE10" s="2">
        <v>60</v>
      </c>
      <c r="AF10" s="2">
        <v>10</v>
      </c>
      <c r="AG10" s="2">
        <v>30</v>
      </c>
      <c r="AH10" s="2">
        <f t="shared" si="0"/>
        <v>-50</v>
      </c>
      <c r="AI10" s="2">
        <f t="shared" si="1"/>
        <v>-30</v>
      </c>
    </row>
    <row r="11" spans="1:35" x14ac:dyDescent="0.25">
      <c r="A11" s="2">
        <v>21</v>
      </c>
      <c r="B11" s="2">
        <v>53</v>
      </c>
      <c r="C11" s="2">
        <v>0</v>
      </c>
      <c r="D11" s="2">
        <v>1</v>
      </c>
      <c r="E11" s="2">
        <v>2</v>
      </c>
      <c r="F11" s="2">
        <v>2</v>
      </c>
      <c r="G11" s="2">
        <v>2</v>
      </c>
      <c r="H11" s="2">
        <v>13</v>
      </c>
      <c r="I11" s="2">
        <v>0</v>
      </c>
      <c r="J11" s="2">
        <v>0</v>
      </c>
      <c r="K11" s="2" t="s">
        <v>38</v>
      </c>
      <c r="L11" s="2">
        <v>1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2</v>
      </c>
      <c r="U11" s="2">
        <v>8</v>
      </c>
      <c r="V11" s="2">
        <v>22.7</v>
      </c>
      <c r="W11" s="2">
        <v>0</v>
      </c>
      <c r="X11" s="2">
        <v>1</v>
      </c>
      <c r="Y11" s="2">
        <v>0</v>
      </c>
      <c r="Z11" s="2">
        <v>7</v>
      </c>
      <c r="AA11" s="2">
        <v>1030</v>
      </c>
      <c r="AB11" s="2" t="s">
        <v>106</v>
      </c>
      <c r="AC11" s="2">
        <v>0</v>
      </c>
      <c r="AD11" s="2">
        <v>500</v>
      </c>
      <c r="AE11" s="2">
        <v>330</v>
      </c>
      <c r="AF11" s="2">
        <v>150</v>
      </c>
      <c r="AG11" s="2">
        <v>330</v>
      </c>
      <c r="AH11" s="2">
        <f t="shared" si="0"/>
        <v>-180</v>
      </c>
      <c r="AI11" s="2">
        <f t="shared" si="1"/>
        <v>-170</v>
      </c>
    </row>
    <row r="12" spans="1:35" x14ac:dyDescent="0.25">
      <c r="A12" s="2">
        <v>23</v>
      </c>
      <c r="B12" s="2">
        <v>49</v>
      </c>
      <c r="C12" s="2">
        <v>0</v>
      </c>
      <c r="D12" s="2">
        <v>0</v>
      </c>
      <c r="E12" s="2">
        <v>2</v>
      </c>
      <c r="F12" s="2">
        <v>0</v>
      </c>
      <c r="G12" s="2">
        <v>2</v>
      </c>
      <c r="H12" s="2">
        <v>22</v>
      </c>
      <c r="I12" s="2">
        <v>0</v>
      </c>
      <c r="J12" s="2">
        <v>0</v>
      </c>
      <c r="K12" s="2" t="s">
        <v>40</v>
      </c>
      <c r="L12" s="2">
        <v>2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U12" s="2">
        <v>6</v>
      </c>
      <c r="V12" s="2">
        <v>10.1</v>
      </c>
      <c r="W12" s="2">
        <v>0</v>
      </c>
      <c r="X12" s="2">
        <v>1</v>
      </c>
      <c r="Y12" s="2">
        <v>0</v>
      </c>
      <c r="Z12" s="2">
        <v>8</v>
      </c>
      <c r="AA12" s="2">
        <v>326.7</v>
      </c>
      <c r="AB12" s="2" t="s">
        <v>106</v>
      </c>
      <c r="AC12" s="2">
        <v>27</v>
      </c>
      <c r="AD12" s="2">
        <v>326.7</v>
      </c>
      <c r="AE12" s="2">
        <v>233.3</v>
      </c>
      <c r="AF12" s="2">
        <v>0</v>
      </c>
      <c r="AG12" s="2">
        <v>5</v>
      </c>
      <c r="AH12" s="2">
        <f t="shared" si="0"/>
        <v>-233.3</v>
      </c>
      <c r="AI12" s="2">
        <f t="shared" si="1"/>
        <v>-321.7</v>
      </c>
    </row>
    <row r="13" spans="1:35" x14ac:dyDescent="0.25">
      <c r="A13" s="2">
        <v>25</v>
      </c>
      <c r="B13" s="2">
        <v>25</v>
      </c>
      <c r="C13" s="2">
        <v>2</v>
      </c>
      <c r="D13" s="2">
        <v>1</v>
      </c>
      <c r="E13" s="2">
        <v>0</v>
      </c>
      <c r="F13" s="2">
        <v>1</v>
      </c>
      <c r="G13" s="2">
        <v>0</v>
      </c>
      <c r="H13" s="2">
        <v>6</v>
      </c>
      <c r="I13" s="2">
        <v>0</v>
      </c>
      <c r="J13" s="2">
        <v>0</v>
      </c>
      <c r="K13" s="2" t="s">
        <v>97</v>
      </c>
      <c r="L13" s="2">
        <v>1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1</v>
      </c>
      <c r="T13" s="2">
        <v>3</v>
      </c>
      <c r="U13" s="2">
        <v>6</v>
      </c>
      <c r="V13" s="2">
        <v>7</v>
      </c>
      <c r="W13" s="2">
        <v>1</v>
      </c>
      <c r="X13" s="2">
        <v>1</v>
      </c>
      <c r="Y13" s="2">
        <v>0</v>
      </c>
      <c r="Z13" s="2">
        <v>2</v>
      </c>
      <c r="AA13" s="2">
        <v>99</v>
      </c>
      <c r="AB13" s="2" t="s">
        <v>106</v>
      </c>
      <c r="AC13" s="2">
        <v>14</v>
      </c>
      <c r="AD13" s="2">
        <v>467</v>
      </c>
      <c r="AE13" s="2">
        <v>87</v>
      </c>
      <c r="AF13" s="2">
        <v>153</v>
      </c>
      <c r="AG13" s="2">
        <v>191</v>
      </c>
      <c r="AH13" s="2">
        <f t="shared" si="0"/>
        <v>66</v>
      </c>
      <c r="AI13" s="2">
        <f t="shared" si="1"/>
        <v>-276</v>
      </c>
    </row>
    <row r="14" spans="1:35" x14ac:dyDescent="0.25">
      <c r="A14" s="2">
        <v>2</v>
      </c>
      <c r="B14" s="2">
        <v>52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16</v>
      </c>
      <c r="I14" s="2">
        <v>1</v>
      </c>
      <c r="J14" s="2">
        <v>0</v>
      </c>
      <c r="K14" s="2" t="s">
        <v>4</v>
      </c>
      <c r="L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5</v>
      </c>
      <c r="U14" s="2">
        <v>4</v>
      </c>
      <c r="V14" s="2">
        <v>6.1</v>
      </c>
      <c r="W14" s="2">
        <v>0</v>
      </c>
      <c r="X14" s="2">
        <v>1</v>
      </c>
      <c r="Y14" s="2">
        <v>1</v>
      </c>
      <c r="Z14" s="2">
        <v>5</v>
      </c>
      <c r="AA14" s="2">
        <v>100</v>
      </c>
      <c r="AB14" s="2" t="s">
        <v>106</v>
      </c>
      <c r="AC14" s="2">
        <v>45</v>
      </c>
      <c r="AD14" s="2">
        <v>120</v>
      </c>
      <c r="AE14" s="2">
        <v>60</v>
      </c>
      <c r="AF14" s="2">
        <v>366.7</v>
      </c>
      <c r="AG14" s="2">
        <v>460</v>
      </c>
      <c r="AH14" s="2">
        <f t="shared" si="0"/>
        <v>306.7</v>
      </c>
      <c r="AI14" s="2">
        <f t="shared" si="1"/>
        <v>340</v>
      </c>
    </row>
    <row r="15" spans="1:35" x14ac:dyDescent="0.25">
      <c r="A15" s="2">
        <v>3</v>
      </c>
      <c r="B15" s="2">
        <v>27</v>
      </c>
      <c r="C15" s="2">
        <v>0</v>
      </c>
      <c r="D15" s="2">
        <v>1</v>
      </c>
      <c r="E15" s="2">
        <v>1</v>
      </c>
      <c r="F15" s="2">
        <v>0</v>
      </c>
      <c r="G15" s="2">
        <v>0</v>
      </c>
      <c r="H15" s="2">
        <v>23</v>
      </c>
      <c r="I15" s="2">
        <v>1</v>
      </c>
      <c r="J15" s="2">
        <v>1</v>
      </c>
      <c r="K15" s="2" t="s">
        <v>4</v>
      </c>
      <c r="L15" s="2">
        <v>0</v>
      </c>
      <c r="M15" s="2" t="s">
        <v>4</v>
      </c>
      <c r="N15" s="2">
        <v>1</v>
      </c>
      <c r="O15" s="2">
        <v>0</v>
      </c>
      <c r="P15" s="2">
        <v>1</v>
      </c>
      <c r="Q15" s="2">
        <v>0</v>
      </c>
      <c r="R15" s="2">
        <v>0</v>
      </c>
      <c r="S15" s="2">
        <v>0</v>
      </c>
      <c r="U15" s="2">
        <v>0.71</v>
      </c>
      <c r="V15" s="2">
        <v>2.1</v>
      </c>
      <c r="W15" s="2">
        <v>0</v>
      </c>
      <c r="X15" s="2">
        <v>1</v>
      </c>
      <c r="Y15" s="2">
        <v>1</v>
      </c>
      <c r="Z15" s="2">
        <v>2</v>
      </c>
      <c r="AA15" s="2">
        <v>206.7</v>
      </c>
      <c r="AB15" s="2" t="s">
        <v>106</v>
      </c>
      <c r="AC15" s="2">
        <v>41</v>
      </c>
      <c r="AD15" s="2">
        <v>206.7</v>
      </c>
      <c r="AE15" s="2">
        <v>206.7</v>
      </c>
      <c r="AF15" s="2">
        <v>100</v>
      </c>
      <c r="AG15" s="2">
        <v>120</v>
      </c>
      <c r="AH15" s="2">
        <f t="shared" si="0"/>
        <v>-106.69999999999999</v>
      </c>
      <c r="AI15" s="2">
        <f t="shared" si="1"/>
        <v>-86.699999999999989</v>
      </c>
    </row>
    <row r="16" spans="1:35" x14ac:dyDescent="0.25">
      <c r="A16" s="2">
        <v>8</v>
      </c>
      <c r="B16" s="2">
        <v>34</v>
      </c>
      <c r="C16" s="2">
        <v>0</v>
      </c>
      <c r="D16" s="2">
        <v>1</v>
      </c>
      <c r="E16" s="2">
        <v>2</v>
      </c>
      <c r="F16" s="2">
        <v>2</v>
      </c>
      <c r="G16" s="2">
        <v>2</v>
      </c>
      <c r="H16" s="2">
        <v>19</v>
      </c>
      <c r="I16" s="2">
        <v>0</v>
      </c>
      <c r="J16" s="2">
        <v>1</v>
      </c>
      <c r="K16" s="2" t="s">
        <v>30</v>
      </c>
      <c r="L16" s="2">
        <v>1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2</v>
      </c>
      <c r="U16" s="2">
        <v>4</v>
      </c>
      <c r="V16" s="2">
        <v>6.7</v>
      </c>
      <c r="W16" s="2">
        <v>0</v>
      </c>
      <c r="X16" s="2">
        <v>1</v>
      </c>
      <c r="Y16" s="2">
        <v>1</v>
      </c>
      <c r="Z16" s="2">
        <v>5</v>
      </c>
      <c r="AA16" s="2">
        <v>570</v>
      </c>
      <c r="AB16" s="2" t="s">
        <v>106</v>
      </c>
      <c r="AC16" s="2">
        <v>5</v>
      </c>
      <c r="AD16" s="2">
        <v>541.6</v>
      </c>
      <c r="AE16" s="2">
        <v>428.3</v>
      </c>
      <c r="AF16" s="2">
        <v>165</v>
      </c>
      <c r="AG16" s="2">
        <v>195</v>
      </c>
      <c r="AH16" s="2">
        <f t="shared" si="0"/>
        <v>-263.3</v>
      </c>
      <c r="AI16" s="2">
        <f t="shared" si="1"/>
        <v>-346.6</v>
      </c>
    </row>
    <row r="17" spans="1:35" x14ac:dyDescent="0.25">
      <c r="A17" s="2">
        <v>11</v>
      </c>
      <c r="B17" s="2">
        <v>48</v>
      </c>
      <c r="C17" s="2">
        <v>0</v>
      </c>
      <c r="D17" s="2">
        <v>1</v>
      </c>
      <c r="E17" s="2">
        <v>2</v>
      </c>
      <c r="F17" s="2">
        <v>2</v>
      </c>
      <c r="G17" s="2">
        <v>2</v>
      </c>
      <c r="H17" s="2">
        <v>13</v>
      </c>
      <c r="I17" s="2">
        <v>1</v>
      </c>
      <c r="J17" s="2">
        <v>0</v>
      </c>
      <c r="K17" s="2" t="s">
        <v>30</v>
      </c>
      <c r="L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1</v>
      </c>
      <c r="U17" s="2">
        <v>4</v>
      </c>
      <c r="V17" s="2">
        <v>12.1</v>
      </c>
      <c r="W17" s="2">
        <v>0</v>
      </c>
      <c r="X17" s="2">
        <v>1</v>
      </c>
      <c r="Y17" s="2">
        <v>1</v>
      </c>
      <c r="Z17" s="2">
        <v>4</v>
      </c>
      <c r="AA17" s="2">
        <v>626.6</v>
      </c>
      <c r="AB17" s="2" t="s">
        <v>106</v>
      </c>
      <c r="AC17" s="2">
        <v>27</v>
      </c>
      <c r="AD17" s="2">
        <v>573.29999999999995</v>
      </c>
      <c r="AE17" s="2">
        <v>463.3</v>
      </c>
      <c r="AF17" s="2">
        <v>260</v>
      </c>
      <c r="AG17" s="2">
        <v>560</v>
      </c>
      <c r="AH17" s="2">
        <f t="shared" si="0"/>
        <v>-203.3</v>
      </c>
      <c r="AI17" s="2">
        <f t="shared" si="1"/>
        <v>-13.299999999999955</v>
      </c>
    </row>
    <row r="18" spans="1:35" x14ac:dyDescent="0.25">
      <c r="A18" s="2">
        <v>12</v>
      </c>
      <c r="B18" s="2">
        <v>30</v>
      </c>
      <c r="C18" s="2">
        <v>0</v>
      </c>
      <c r="D18" s="2">
        <v>1</v>
      </c>
      <c r="E18" s="2">
        <v>0</v>
      </c>
      <c r="F18" s="2">
        <v>0</v>
      </c>
      <c r="G18" s="2">
        <v>2</v>
      </c>
      <c r="H18" s="2">
        <v>22</v>
      </c>
      <c r="I18" s="2">
        <v>0</v>
      </c>
      <c r="J18" s="2">
        <v>1</v>
      </c>
      <c r="K18" s="2" t="s">
        <v>30</v>
      </c>
      <c r="L18" s="2">
        <v>1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U18" s="2">
        <v>8</v>
      </c>
      <c r="V18" s="2">
        <v>11</v>
      </c>
      <c r="W18" s="2">
        <v>0</v>
      </c>
      <c r="X18" s="2">
        <v>1</v>
      </c>
      <c r="Y18" s="2">
        <v>1</v>
      </c>
      <c r="Z18" s="2">
        <v>9</v>
      </c>
      <c r="AA18" s="2">
        <v>503.3</v>
      </c>
      <c r="AB18" s="2" t="s">
        <v>106</v>
      </c>
      <c r="AC18" s="2">
        <v>15</v>
      </c>
      <c r="AD18" s="2">
        <v>40</v>
      </c>
      <c r="AE18" s="2">
        <v>40</v>
      </c>
      <c r="AF18" s="2">
        <v>220</v>
      </c>
      <c r="AG18" s="2">
        <v>280</v>
      </c>
      <c r="AH18" s="2">
        <f t="shared" si="0"/>
        <v>180</v>
      </c>
      <c r="AI18" s="2">
        <f t="shared" si="1"/>
        <v>240</v>
      </c>
    </row>
    <row r="19" spans="1:35" x14ac:dyDescent="0.25">
      <c r="A19" s="2">
        <v>13</v>
      </c>
      <c r="B19" s="2">
        <v>60</v>
      </c>
      <c r="C19" s="2">
        <v>0</v>
      </c>
      <c r="D19" s="2">
        <v>0</v>
      </c>
      <c r="E19" s="2">
        <v>1</v>
      </c>
      <c r="F19" s="2">
        <v>2</v>
      </c>
      <c r="G19" s="2">
        <v>1</v>
      </c>
      <c r="H19" s="2">
        <v>41</v>
      </c>
      <c r="I19" s="2">
        <v>0</v>
      </c>
      <c r="J19" s="2">
        <v>1</v>
      </c>
      <c r="K19" s="2" t="s">
        <v>32</v>
      </c>
      <c r="L19" s="2">
        <v>1</v>
      </c>
      <c r="M19" s="2" t="s">
        <v>5</v>
      </c>
      <c r="N19" s="2">
        <v>1</v>
      </c>
      <c r="O19" s="2">
        <v>0</v>
      </c>
      <c r="P19" s="2">
        <v>0</v>
      </c>
      <c r="Q19" s="2">
        <v>0</v>
      </c>
      <c r="R19" s="2">
        <v>1</v>
      </c>
      <c r="S19" s="2">
        <v>1</v>
      </c>
      <c r="T19" s="2">
        <v>4</v>
      </c>
      <c r="U19" s="2">
        <v>9</v>
      </c>
      <c r="V19" s="2">
        <v>14.3</v>
      </c>
      <c r="W19" s="2">
        <v>0</v>
      </c>
      <c r="X19" s="2">
        <v>1</v>
      </c>
      <c r="Y19" s="2">
        <v>1</v>
      </c>
      <c r="Z19" s="2">
        <v>4</v>
      </c>
      <c r="AA19" s="2">
        <v>50</v>
      </c>
      <c r="AB19" s="2" t="s">
        <v>106</v>
      </c>
      <c r="AC19" s="2">
        <v>45</v>
      </c>
      <c r="AD19" s="2">
        <v>50</v>
      </c>
      <c r="AE19" s="2">
        <v>50</v>
      </c>
      <c r="AF19" s="2">
        <v>40</v>
      </c>
      <c r="AG19" s="2">
        <v>40</v>
      </c>
      <c r="AH19" s="2">
        <f t="shared" si="0"/>
        <v>-10</v>
      </c>
      <c r="AI19" s="2">
        <f t="shared" si="1"/>
        <v>-10</v>
      </c>
    </row>
    <row r="20" spans="1:35" x14ac:dyDescent="0.25">
      <c r="A20" s="2">
        <v>14</v>
      </c>
      <c r="B20" s="2">
        <v>55</v>
      </c>
      <c r="C20" s="2">
        <v>0</v>
      </c>
      <c r="D20" s="2">
        <v>0</v>
      </c>
      <c r="E20" s="2">
        <v>2</v>
      </c>
      <c r="F20" s="2">
        <v>2</v>
      </c>
      <c r="G20" s="2">
        <v>2</v>
      </c>
      <c r="H20" s="2">
        <v>22</v>
      </c>
      <c r="I20" s="2">
        <v>0</v>
      </c>
      <c r="J20" s="2">
        <v>1</v>
      </c>
      <c r="K20" s="2" t="s">
        <v>34</v>
      </c>
      <c r="L20" s="2">
        <v>1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1</v>
      </c>
      <c r="T20" s="2">
        <v>2</v>
      </c>
      <c r="U20" s="2">
        <v>5</v>
      </c>
      <c r="V20" s="2">
        <v>5.9</v>
      </c>
      <c r="W20" s="2">
        <v>0</v>
      </c>
      <c r="X20" s="2">
        <v>1</v>
      </c>
      <c r="Y20" s="2">
        <v>1</v>
      </c>
      <c r="Z20" s="2">
        <v>4</v>
      </c>
      <c r="AA20" s="2">
        <v>13.3</v>
      </c>
      <c r="AB20" s="2" t="s">
        <v>106</v>
      </c>
      <c r="AC20" s="2">
        <v>22</v>
      </c>
      <c r="AD20" s="2">
        <v>13.3</v>
      </c>
      <c r="AE20" s="2">
        <v>13.3</v>
      </c>
      <c r="AF20" s="2">
        <v>70</v>
      </c>
      <c r="AG20" s="2">
        <v>120</v>
      </c>
      <c r="AH20" s="2">
        <f t="shared" si="0"/>
        <v>56.7</v>
      </c>
      <c r="AI20" s="2">
        <f t="shared" si="1"/>
        <v>106.7</v>
      </c>
    </row>
    <row r="21" spans="1:35" x14ac:dyDescent="0.25">
      <c r="A21" s="2">
        <v>16</v>
      </c>
      <c r="B21" s="2">
        <v>55</v>
      </c>
      <c r="C21" s="2">
        <v>0</v>
      </c>
      <c r="D21" s="2">
        <v>0</v>
      </c>
      <c r="E21" s="2">
        <v>1</v>
      </c>
      <c r="F21" s="2">
        <v>1</v>
      </c>
      <c r="G21" s="2">
        <v>2</v>
      </c>
      <c r="H21" s="2">
        <v>13</v>
      </c>
      <c r="I21" s="2">
        <v>1</v>
      </c>
      <c r="J21" s="2">
        <v>0</v>
      </c>
      <c r="K21" s="2" t="s">
        <v>19</v>
      </c>
      <c r="L21" s="2">
        <v>0</v>
      </c>
      <c r="M21" s="2" t="s">
        <v>102</v>
      </c>
      <c r="N21" s="2">
        <v>1</v>
      </c>
      <c r="O21" s="2">
        <v>0</v>
      </c>
      <c r="P21" s="2">
        <v>0</v>
      </c>
      <c r="Q21" s="2">
        <v>1</v>
      </c>
      <c r="R21" s="2">
        <v>1</v>
      </c>
      <c r="S21" s="2">
        <v>0</v>
      </c>
      <c r="U21" s="2">
        <v>4</v>
      </c>
      <c r="V21" s="2">
        <v>10.8</v>
      </c>
      <c r="W21" s="2">
        <v>0</v>
      </c>
      <c r="X21" s="2">
        <v>1</v>
      </c>
      <c r="Y21" s="2">
        <v>1</v>
      </c>
      <c r="Z21" s="2">
        <v>5</v>
      </c>
      <c r="AA21" s="2">
        <v>110</v>
      </c>
      <c r="AB21" s="2" t="s">
        <v>106</v>
      </c>
      <c r="AC21" s="2">
        <v>39</v>
      </c>
      <c r="AD21" s="2">
        <v>110</v>
      </c>
      <c r="AE21" s="2">
        <v>110</v>
      </c>
      <c r="AF21" s="2">
        <v>140</v>
      </c>
      <c r="AG21" s="2">
        <v>160</v>
      </c>
      <c r="AH21" s="2">
        <f t="shared" si="0"/>
        <v>30</v>
      </c>
      <c r="AI21" s="2">
        <f t="shared" si="1"/>
        <v>50</v>
      </c>
    </row>
    <row r="22" spans="1:35" x14ac:dyDescent="0.25">
      <c r="A22" s="2">
        <v>17</v>
      </c>
      <c r="B22" s="2">
        <v>51</v>
      </c>
      <c r="C22" s="2">
        <v>0</v>
      </c>
      <c r="D22" s="2">
        <v>1</v>
      </c>
      <c r="E22" s="2">
        <v>2</v>
      </c>
      <c r="F22" s="2">
        <v>2</v>
      </c>
      <c r="G22" s="2">
        <v>2</v>
      </c>
      <c r="H22" s="2">
        <v>35</v>
      </c>
      <c r="I22" s="2">
        <v>1</v>
      </c>
      <c r="J22" s="2">
        <v>1</v>
      </c>
      <c r="K22" s="2" t="s">
        <v>4</v>
      </c>
      <c r="L22" s="2">
        <v>0</v>
      </c>
      <c r="M22" s="2" t="s">
        <v>4</v>
      </c>
      <c r="N22" s="2">
        <v>1</v>
      </c>
      <c r="O22" s="2">
        <v>0</v>
      </c>
      <c r="P22" s="2">
        <v>1</v>
      </c>
      <c r="Q22" s="2">
        <v>0</v>
      </c>
      <c r="R22" s="2">
        <v>0</v>
      </c>
      <c r="S22" s="2">
        <v>1</v>
      </c>
      <c r="T22" s="2">
        <v>2</v>
      </c>
      <c r="U22" s="2">
        <v>5</v>
      </c>
      <c r="V22" s="2">
        <v>6</v>
      </c>
      <c r="W22" s="2">
        <v>0</v>
      </c>
      <c r="X22" s="2">
        <v>1</v>
      </c>
      <c r="Y22" s="2">
        <v>1</v>
      </c>
      <c r="Z22" s="2">
        <v>6</v>
      </c>
      <c r="AA22" s="2">
        <v>140</v>
      </c>
      <c r="AB22" s="2" t="s">
        <v>106</v>
      </c>
      <c r="AC22" s="2">
        <v>14</v>
      </c>
      <c r="AD22" s="2">
        <v>140</v>
      </c>
      <c r="AE22" s="2">
        <v>106.7</v>
      </c>
      <c r="AF22" s="2">
        <v>30</v>
      </c>
      <c r="AG22" s="2">
        <v>100</v>
      </c>
      <c r="AH22" s="2">
        <f t="shared" si="0"/>
        <v>-76.7</v>
      </c>
      <c r="AI22" s="2">
        <f t="shared" si="1"/>
        <v>-40</v>
      </c>
    </row>
    <row r="23" spans="1:35" x14ac:dyDescent="0.25">
      <c r="A23" s="2">
        <v>22</v>
      </c>
      <c r="B23" s="2">
        <v>52</v>
      </c>
      <c r="C23" s="2">
        <v>0</v>
      </c>
      <c r="D23" s="2">
        <v>0</v>
      </c>
      <c r="E23" s="2">
        <v>2</v>
      </c>
      <c r="F23" s="2">
        <v>2</v>
      </c>
      <c r="G23" s="2">
        <v>2</v>
      </c>
      <c r="H23" s="2">
        <v>17</v>
      </c>
      <c r="I23" s="2">
        <v>0</v>
      </c>
      <c r="J23" s="2">
        <v>0</v>
      </c>
      <c r="K23" s="2" t="s">
        <v>39</v>
      </c>
      <c r="L23" s="2">
        <v>1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1</v>
      </c>
      <c r="U23" s="2">
        <v>5</v>
      </c>
      <c r="V23" s="2">
        <v>16.7</v>
      </c>
      <c r="W23" s="2">
        <v>0</v>
      </c>
      <c r="X23" s="2">
        <v>1</v>
      </c>
      <c r="Y23" s="2">
        <v>1</v>
      </c>
      <c r="Z23" s="2">
        <v>5</v>
      </c>
      <c r="AA23" s="2">
        <v>513.29999999999995</v>
      </c>
      <c r="AB23" s="2" t="s">
        <v>106</v>
      </c>
      <c r="AC23" s="2">
        <v>5</v>
      </c>
      <c r="AD23" s="2">
        <v>393.3</v>
      </c>
      <c r="AE23" s="2">
        <v>260</v>
      </c>
      <c r="AF23" s="2">
        <v>160</v>
      </c>
      <c r="AG23" s="2">
        <v>190</v>
      </c>
      <c r="AH23" s="2">
        <f t="shared" si="0"/>
        <v>-100</v>
      </c>
      <c r="AI23" s="2">
        <f t="shared" si="1"/>
        <v>-203.3</v>
      </c>
    </row>
    <row r="24" spans="1:35" x14ac:dyDescent="0.25">
      <c r="A24" s="2">
        <v>24</v>
      </c>
      <c r="B24" s="2">
        <v>30</v>
      </c>
      <c r="C24" s="2">
        <f>COUNTIF(C23:C23,0)</f>
        <v>1</v>
      </c>
      <c r="D24" s="2">
        <f>COUNTIF(D23:D23,1)</f>
        <v>0</v>
      </c>
      <c r="E24" s="2">
        <v>2</v>
      </c>
      <c r="F24" s="2">
        <f>COUNTIF(F23:F23,1)</f>
        <v>0</v>
      </c>
      <c r="G24" s="2">
        <f>COUNTIF(G23:G23,1)</f>
        <v>0</v>
      </c>
      <c r="H24" s="2">
        <v>25</v>
      </c>
      <c r="I24" s="2">
        <v>1</v>
      </c>
      <c r="J24" s="2">
        <v>1</v>
      </c>
      <c r="K24" s="2" t="s">
        <v>37</v>
      </c>
      <c r="L24" s="2">
        <v>2</v>
      </c>
      <c r="M24" s="2" t="s">
        <v>18</v>
      </c>
      <c r="N24" s="2">
        <v>1</v>
      </c>
      <c r="O24" s="2">
        <v>0</v>
      </c>
      <c r="P24" s="2">
        <v>0</v>
      </c>
      <c r="Q24" s="2">
        <v>1</v>
      </c>
      <c r="R24" s="2">
        <v>0</v>
      </c>
      <c r="S24" s="2">
        <v>1</v>
      </c>
      <c r="T24" s="2">
        <v>1</v>
      </c>
      <c r="U24" s="2">
        <v>5</v>
      </c>
      <c r="V24" s="2">
        <v>6</v>
      </c>
      <c r="W24" s="2">
        <v>0</v>
      </c>
      <c r="X24" s="2">
        <v>1</v>
      </c>
      <c r="Y24" s="2">
        <v>1</v>
      </c>
      <c r="Z24" s="2">
        <v>3</v>
      </c>
      <c r="AA24" s="2">
        <v>80</v>
      </c>
      <c r="AB24" s="2" t="s">
        <v>106</v>
      </c>
      <c r="AC24" s="2">
        <v>41</v>
      </c>
      <c r="AD24" s="2">
        <v>148.30000000000001</v>
      </c>
      <c r="AE24" s="2">
        <v>113.3</v>
      </c>
      <c r="AF24" s="2">
        <v>116.7</v>
      </c>
      <c r="AG24" s="2">
        <v>140</v>
      </c>
      <c r="AH24" s="2">
        <f t="shared" si="0"/>
        <v>3.4000000000000057</v>
      </c>
      <c r="AI24" s="2">
        <f t="shared" si="1"/>
        <v>-8.3000000000000114</v>
      </c>
    </row>
    <row r="25" spans="1:35" x14ac:dyDescent="0.25">
      <c r="A25" s="2">
        <v>4</v>
      </c>
      <c r="B25" s="2">
        <v>51</v>
      </c>
      <c r="C25" s="2">
        <v>1</v>
      </c>
      <c r="D25" s="2">
        <v>1</v>
      </c>
      <c r="E25" s="2">
        <v>2</v>
      </c>
      <c r="F25" s="2">
        <v>2</v>
      </c>
      <c r="G25" s="2">
        <v>2</v>
      </c>
      <c r="H25" s="2">
        <v>20</v>
      </c>
      <c r="I25" s="2">
        <v>1</v>
      </c>
      <c r="J25" s="2">
        <v>1</v>
      </c>
      <c r="K25" s="2" t="s">
        <v>18</v>
      </c>
      <c r="L25" s="2">
        <v>0</v>
      </c>
      <c r="M25" s="2" t="s">
        <v>101</v>
      </c>
      <c r="N25" s="2">
        <v>1</v>
      </c>
      <c r="O25" s="2">
        <v>1</v>
      </c>
      <c r="P25" s="2">
        <v>0</v>
      </c>
      <c r="Q25" s="2">
        <v>1</v>
      </c>
      <c r="R25" s="2">
        <v>0</v>
      </c>
      <c r="S25" s="2">
        <v>0</v>
      </c>
      <c r="U25" s="2">
        <v>8</v>
      </c>
      <c r="V25" s="2">
        <v>9.1999999999999993</v>
      </c>
      <c r="W25" s="2">
        <v>1</v>
      </c>
      <c r="X25" s="2">
        <v>1</v>
      </c>
      <c r="Y25" s="2">
        <v>1</v>
      </c>
      <c r="Z25" s="2">
        <v>7</v>
      </c>
      <c r="AA25" s="2">
        <v>746.7</v>
      </c>
      <c r="AB25" s="2" t="s">
        <v>106</v>
      </c>
      <c r="AC25" s="2">
        <v>9</v>
      </c>
      <c r="AD25" s="2">
        <v>230</v>
      </c>
      <c r="AE25" s="2">
        <v>130</v>
      </c>
      <c r="AF25" s="2">
        <v>260</v>
      </c>
      <c r="AG25" s="2">
        <v>370</v>
      </c>
      <c r="AH25" s="2">
        <f t="shared" si="0"/>
        <v>130</v>
      </c>
      <c r="AI25" s="2">
        <f t="shared" si="1"/>
        <v>140</v>
      </c>
    </row>
    <row r="26" spans="1:35" x14ac:dyDescent="0.25">
      <c r="A26" s="2">
        <v>5</v>
      </c>
      <c r="B26" s="2">
        <v>65</v>
      </c>
      <c r="C26" s="2">
        <v>2</v>
      </c>
      <c r="D26" s="2">
        <v>1</v>
      </c>
      <c r="E26" s="2">
        <v>2</v>
      </c>
      <c r="F26" s="2">
        <v>2</v>
      </c>
      <c r="G26" s="2">
        <v>2</v>
      </c>
      <c r="H26" s="2">
        <v>18</v>
      </c>
      <c r="I26" s="2">
        <v>0</v>
      </c>
      <c r="J26" s="2">
        <v>0</v>
      </c>
      <c r="K26" s="2" t="s">
        <v>26</v>
      </c>
      <c r="L26" s="2">
        <v>2</v>
      </c>
      <c r="M26" s="2" t="s">
        <v>18</v>
      </c>
      <c r="N26" s="2">
        <v>1</v>
      </c>
      <c r="O26" s="2">
        <v>0</v>
      </c>
      <c r="P26" s="2">
        <v>0</v>
      </c>
      <c r="Q26" s="2">
        <v>1</v>
      </c>
      <c r="R26" s="2">
        <v>0</v>
      </c>
      <c r="S26" s="2">
        <v>0</v>
      </c>
      <c r="T26" s="2">
        <v>4</v>
      </c>
      <c r="U26" s="2">
        <v>6</v>
      </c>
      <c r="V26" s="2">
        <v>29.8</v>
      </c>
      <c r="W26" s="2">
        <v>1</v>
      </c>
      <c r="X26" s="2">
        <v>1</v>
      </c>
      <c r="Y26" s="2">
        <v>1</v>
      </c>
      <c r="Z26" s="2">
        <v>3</v>
      </c>
      <c r="AA26" s="2">
        <v>620</v>
      </c>
      <c r="AB26" s="2" t="s">
        <v>106</v>
      </c>
      <c r="AC26" s="2">
        <v>9</v>
      </c>
      <c r="AD26" s="2">
        <v>275</v>
      </c>
      <c r="AE26" s="2">
        <v>200</v>
      </c>
      <c r="AF26" s="2">
        <v>160</v>
      </c>
      <c r="AG26" s="2">
        <v>280</v>
      </c>
      <c r="AH26" s="2">
        <f t="shared" si="0"/>
        <v>-40</v>
      </c>
      <c r="AI26" s="2">
        <f t="shared" si="1"/>
        <v>5</v>
      </c>
    </row>
    <row r="27" spans="1:35" x14ac:dyDescent="0.25">
      <c r="A27" s="2">
        <v>47</v>
      </c>
      <c r="B27" s="2">
        <v>41</v>
      </c>
      <c r="C27" s="2">
        <v>0</v>
      </c>
      <c r="D27" s="2">
        <v>1</v>
      </c>
      <c r="E27" s="2">
        <v>2</v>
      </c>
      <c r="F27" s="2">
        <v>0</v>
      </c>
      <c r="G27" s="2">
        <v>0</v>
      </c>
      <c r="H27" s="2">
        <v>24</v>
      </c>
      <c r="I27" s="2">
        <v>1</v>
      </c>
      <c r="J27" s="2">
        <v>1</v>
      </c>
      <c r="K27" s="2" t="s">
        <v>19</v>
      </c>
      <c r="L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1</v>
      </c>
      <c r="T27" s="2">
        <v>7</v>
      </c>
      <c r="U27" s="2">
        <v>7</v>
      </c>
      <c r="V27" s="2">
        <v>9</v>
      </c>
      <c r="W27" s="2">
        <v>0</v>
      </c>
      <c r="X27" s="2">
        <v>0</v>
      </c>
      <c r="Y27" s="2">
        <v>0</v>
      </c>
      <c r="Z27" s="2">
        <v>2</v>
      </c>
      <c r="AA27" s="2">
        <v>527</v>
      </c>
      <c r="AB27" s="2" t="s">
        <v>105</v>
      </c>
      <c r="AC27" s="2">
        <v>45</v>
      </c>
      <c r="AD27" s="2">
        <v>149</v>
      </c>
      <c r="AE27" s="2">
        <v>75</v>
      </c>
      <c r="AF27" s="2">
        <v>125</v>
      </c>
      <c r="AG27" s="2">
        <v>167</v>
      </c>
      <c r="AH27" s="2">
        <f t="shared" si="0"/>
        <v>50</v>
      </c>
      <c r="AI27" s="2">
        <f t="shared" si="1"/>
        <v>18</v>
      </c>
    </row>
    <row r="28" spans="1:35" x14ac:dyDescent="0.25">
      <c r="A28" s="2">
        <v>48</v>
      </c>
      <c r="B28" s="2">
        <v>30</v>
      </c>
      <c r="C28" s="2">
        <v>2</v>
      </c>
      <c r="D28" s="2">
        <v>1</v>
      </c>
      <c r="E28" s="2">
        <v>0</v>
      </c>
      <c r="F28" s="2">
        <v>2</v>
      </c>
      <c r="G28" s="2">
        <v>0</v>
      </c>
      <c r="H28" s="2">
        <v>14</v>
      </c>
      <c r="I28" s="2">
        <v>1</v>
      </c>
      <c r="J28" s="2">
        <v>1</v>
      </c>
      <c r="K28" s="2" t="s">
        <v>100</v>
      </c>
      <c r="L28" s="2">
        <v>2</v>
      </c>
      <c r="M28" s="2" t="s">
        <v>4</v>
      </c>
      <c r="N28" s="2">
        <v>1</v>
      </c>
      <c r="O28" s="2">
        <v>0</v>
      </c>
      <c r="P28" s="2">
        <v>1</v>
      </c>
      <c r="Q28" s="2">
        <v>0</v>
      </c>
      <c r="R28" s="2">
        <v>0</v>
      </c>
      <c r="S28" s="2">
        <v>0</v>
      </c>
      <c r="U28" s="2">
        <v>5</v>
      </c>
      <c r="V28" s="2">
        <v>7</v>
      </c>
      <c r="W28" s="2">
        <v>0</v>
      </c>
      <c r="X28" s="2">
        <v>0</v>
      </c>
      <c r="Y28" s="2">
        <v>0</v>
      </c>
      <c r="Z28" s="2">
        <v>4</v>
      </c>
      <c r="AA28" s="2">
        <v>468</v>
      </c>
      <c r="AB28" s="2" t="s">
        <v>105</v>
      </c>
      <c r="AC28" s="2">
        <v>33</v>
      </c>
      <c r="AD28" s="2">
        <v>389</v>
      </c>
      <c r="AE28" s="2">
        <v>321</v>
      </c>
      <c r="AF28" s="2">
        <v>73</v>
      </c>
      <c r="AG28" s="2">
        <v>140</v>
      </c>
      <c r="AH28" s="2">
        <f t="shared" si="0"/>
        <v>-248</v>
      </c>
      <c r="AI28" s="2">
        <f t="shared" si="1"/>
        <v>-249</v>
      </c>
    </row>
    <row r="29" spans="1:35" x14ac:dyDescent="0.25">
      <c r="A29" s="2">
        <v>31</v>
      </c>
      <c r="B29" s="2">
        <v>41</v>
      </c>
      <c r="C29" s="2">
        <v>0</v>
      </c>
      <c r="D29" s="2">
        <v>1</v>
      </c>
      <c r="E29" s="2">
        <v>2</v>
      </c>
      <c r="F29" s="2">
        <v>2</v>
      </c>
      <c r="G29" s="2">
        <v>0</v>
      </c>
      <c r="H29" s="2">
        <v>6</v>
      </c>
      <c r="I29" s="2">
        <v>0</v>
      </c>
      <c r="J29" s="2">
        <v>1</v>
      </c>
      <c r="K29" s="2" t="s">
        <v>18</v>
      </c>
      <c r="L29" s="2">
        <v>0</v>
      </c>
      <c r="M29" s="2" t="s">
        <v>104</v>
      </c>
      <c r="N29" s="2">
        <v>1</v>
      </c>
      <c r="O29" s="2">
        <v>1</v>
      </c>
      <c r="P29" s="2">
        <v>1</v>
      </c>
      <c r="Q29" s="2">
        <v>1</v>
      </c>
      <c r="R29" s="2">
        <v>0</v>
      </c>
      <c r="S29" s="2">
        <v>1</v>
      </c>
      <c r="T29" s="2">
        <v>1</v>
      </c>
      <c r="U29" s="2">
        <v>9</v>
      </c>
      <c r="V29" s="2">
        <v>11</v>
      </c>
      <c r="W29" s="2">
        <v>1</v>
      </c>
      <c r="X29" s="2">
        <v>0</v>
      </c>
      <c r="Y29" s="2">
        <v>0</v>
      </c>
      <c r="Z29" s="2">
        <v>7</v>
      </c>
      <c r="AA29" s="2">
        <v>207</v>
      </c>
      <c r="AB29" s="2" t="s">
        <v>105</v>
      </c>
      <c r="AC29" s="2">
        <v>25</v>
      </c>
      <c r="AD29" s="2">
        <v>60</v>
      </c>
      <c r="AE29" s="2">
        <v>459</v>
      </c>
      <c r="AF29" s="2">
        <v>114</v>
      </c>
      <c r="AG29" s="2">
        <v>128</v>
      </c>
      <c r="AH29" s="2">
        <f t="shared" si="0"/>
        <v>-345</v>
      </c>
      <c r="AI29" s="2">
        <f t="shared" si="1"/>
        <v>68</v>
      </c>
    </row>
    <row r="30" spans="1:35" x14ac:dyDescent="0.25">
      <c r="A30" s="2">
        <v>32</v>
      </c>
      <c r="B30" s="2">
        <v>65</v>
      </c>
      <c r="C30" s="2">
        <v>1</v>
      </c>
      <c r="D30" s="2">
        <v>0</v>
      </c>
      <c r="E30" s="2">
        <v>2</v>
      </c>
      <c r="F30" s="2">
        <v>0</v>
      </c>
      <c r="G30" s="2">
        <v>1</v>
      </c>
      <c r="H30" s="2">
        <v>8</v>
      </c>
      <c r="I30" s="2">
        <v>1</v>
      </c>
      <c r="J30" s="2">
        <v>1</v>
      </c>
      <c r="K30" s="2" t="s">
        <v>98</v>
      </c>
      <c r="L30" s="2">
        <v>1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U30" s="2">
        <v>10</v>
      </c>
      <c r="V30" s="2">
        <v>13</v>
      </c>
      <c r="W30" s="2">
        <v>1</v>
      </c>
      <c r="X30" s="2">
        <v>0</v>
      </c>
      <c r="Y30" s="2">
        <v>0</v>
      </c>
      <c r="Z30" s="2">
        <v>4</v>
      </c>
      <c r="AA30" s="2">
        <v>581</v>
      </c>
      <c r="AB30" s="2" t="s">
        <v>105</v>
      </c>
      <c r="AC30" s="2">
        <v>20</v>
      </c>
      <c r="AD30" s="2">
        <v>88</v>
      </c>
      <c r="AE30" s="2">
        <v>155</v>
      </c>
      <c r="AF30" s="2">
        <v>78</v>
      </c>
      <c r="AG30" s="2">
        <v>75</v>
      </c>
      <c r="AH30" s="2">
        <f t="shared" si="0"/>
        <v>-77</v>
      </c>
      <c r="AI30" s="2">
        <f t="shared" si="1"/>
        <v>-13</v>
      </c>
    </row>
    <row r="31" spans="1:35" x14ac:dyDescent="0.25">
      <c r="A31" s="2">
        <v>37</v>
      </c>
      <c r="B31" s="2">
        <v>63</v>
      </c>
      <c r="C31" s="2">
        <v>2</v>
      </c>
      <c r="D31" s="2">
        <v>0</v>
      </c>
      <c r="E31" s="2">
        <v>0</v>
      </c>
      <c r="F31" s="2">
        <v>0</v>
      </c>
      <c r="G31" s="2">
        <v>2</v>
      </c>
      <c r="H31" s="2">
        <v>12</v>
      </c>
      <c r="I31" s="2">
        <v>1</v>
      </c>
      <c r="J31" s="2">
        <v>1</v>
      </c>
      <c r="K31" s="2" t="s">
        <v>31</v>
      </c>
      <c r="L31" s="2">
        <v>2</v>
      </c>
      <c r="M31" s="2" t="s">
        <v>5</v>
      </c>
      <c r="N31" s="2">
        <v>1</v>
      </c>
      <c r="O31" s="2">
        <v>0</v>
      </c>
      <c r="P31" s="2">
        <v>0</v>
      </c>
      <c r="Q31" s="2">
        <v>0</v>
      </c>
      <c r="R31" s="2">
        <v>1</v>
      </c>
      <c r="S31" s="2">
        <v>1</v>
      </c>
      <c r="T31" s="2">
        <v>3</v>
      </c>
      <c r="U31" s="2">
        <v>6</v>
      </c>
      <c r="V31" s="2">
        <v>8</v>
      </c>
      <c r="W31" s="2">
        <v>0</v>
      </c>
      <c r="X31" s="2">
        <v>1</v>
      </c>
      <c r="Y31" s="2">
        <v>0</v>
      </c>
      <c r="Z31" s="2">
        <v>5</v>
      </c>
      <c r="AA31" s="2">
        <v>65</v>
      </c>
      <c r="AB31" s="2" t="s">
        <v>105</v>
      </c>
      <c r="AC31" s="2">
        <v>34</v>
      </c>
      <c r="AD31" s="2">
        <v>42</v>
      </c>
      <c r="AE31" s="2">
        <v>242</v>
      </c>
      <c r="AF31" s="2">
        <v>127</v>
      </c>
      <c r="AG31" s="2">
        <v>106</v>
      </c>
      <c r="AH31" s="2">
        <f t="shared" si="0"/>
        <v>-115</v>
      </c>
      <c r="AI31" s="2">
        <f t="shared" si="1"/>
        <v>64</v>
      </c>
    </row>
    <row r="32" spans="1:35" x14ac:dyDescent="0.25">
      <c r="A32" s="2">
        <v>41</v>
      </c>
      <c r="B32" s="2">
        <v>40</v>
      </c>
      <c r="C32" s="2">
        <v>2</v>
      </c>
      <c r="D32" s="2">
        <v>0</v>
      </c>
      <c r="E32" s="2">
        <v>1</v>
      </c>
      <c r="F32" s="2">
        <v>2</v>
      </c>
      <c r="G32" s="2">
        <v>1</v>
      </c>
      <c r="H32" s="2">
        <v>16</v>
      </c>
      <c r="I32" s="2">
        <v>1</v>
      </c>
      <c r="J32" s="2">
        <v>1</v>
      </c>
      <c r="K32" s="2" t="s">
        <v>40</v>
      </c>
      <c r="L32" s="2">
        <v>2</v>
      </c>
      <c r="M32" s="2" t="s">
        <v>103</v>
      </c>
      <c r="N32" s="2">
        <v>1</v>
      </c>
      <c r="O32" s="2">
        <v>1</v>
      </c>
      <c r="P32" s="2">
        <v>1</v>
      </c>
      <c r="Q32" s="2">
        <v>0</v>
      </c>
      <c r="R32" s="2">
        <v>0</v>
      </c>
      <c r="S32" s="2">
        <v>0</v>
      </c>
      <c r="T32" s="2">
        <v>3</v>
      </c>
      <c r="U32" s="2">
        <v>8</v>
      </c>
      <c r="V32" s="2">
        <v>13</v>
      </c>
      <c r="W32" s="2">
        <v>0</v>
      </c>
      <c r="X32" s="2">
        <v>1</v>
      </c>
      <c r="Y32" s="2">
        <v>0</v>
      </c>
      <c r="Z32" s="2">
        <v>6</v>
      </c>
      <c r="AA32" s="2">
        <v>513</v>
      </c>
      <c r="AB32" s="2" t="s">
        <v>105</v>
      </c>
      <c r="AC32" s="2">
        <v>46</v>
      </c>
      <c r="AD32" s="2">
        <v>227</v>
      </c>
      <c r="AE32" s="2">
        <v>209</v>
      </c>
      <c r="AF32" s="2">
        <v>134</v>
      </c>
      <c r="AG32" s="2">
        <v>115</v>
      </c>
      <c r="AH32" s="2">
        <f t="shared" si="0"/>
        <v>-75</v>
      </c>
      <c r="AI32" s="2">
        <f t="shared" si="1"/>
        <v>-112</v>
      </c>
    </row>
    <row r="33" spans="1:35" x14ac:dyDescent="0.25">
      <c r="A33" s="2">
        <v>27</v>
      </c>
      <c r="B33" s="2">
        <v>58</v>
      </c>
      <c r="C33" s="2">
        <v>2</v>
      </c>
      <c r="D33" s="2">
        <v>1</v>
      </c>
      <c r="E33" s="2">
        <v>0</v>
      </c>
      <c r="F33" s="2">
        <v>1</v>
      </c>
      <c r="G33" s="2">
        <v>0</v>
      </c>
      <c r="H33" s="2">
        <v>20</v>
      </c>
      <c r="I33" s="2">
        <v>0</v>
      </c>
      <c r="J33" s="2">
        <v>1</v>
      </c>
      <c r="K33" s="2" t="s">
        <v>28</v>
      </c>
      <c r="L33" s="2">
        <v>2</v>
      </c>
      <c r="M33" s="2" t="s">
        <v>4</v>
      </c>
      <c r="N33" s="2">
        <v>1</v>
      </c>
      <c r="O33" s="2">
        <v>0</v>
      </c>
      <c r="P33" s="2">
        <v>1</v>
      </c>
      <c r="Q33" s="2">
        <v>0</v>
      </c>
      <c r="R33" s="2">
        <v>0</v>
      </c>
      <c r="S33" s="2">
        <v>0</v>
      </c>
      <c r="T33" s="2">
        <v>3</v>
      </c>
      <c r="U33" s="2">
        <v>5</v>
      </c>
      <c r="V33" s="2">
        <v>10</v>
      </c>
      <c r="W33" s="2">
        <v>1</v>
      </c>
      <c r="X33" s="2">
        <v>1</v>
      </c>
      <c r="Y33" s="2">
        <v>0</v>
      </c>
      <c r="Z33" s="2">
        <v>6</v>
      </c>
      <c r="AA33" s="2">
        <v>106</v>
      </c>
      <c r="AB33" s="2" t="s">
        <v>105</v>
      </c>
      <c r="AC33" s="2">
        <v>38</v>
      </c>
      <c r="AD33" s="2">
        <v>268</v>
      </c>
      <c r="AE33" s="2">
        <v>164</v>
      </c>
      <c r="AF33" s="2">
        <v>170</v>
      </c>
      <c r="AG33" s="2">
        <v>92</v>
      </c>
      <c r="AH33" s="2">
        <f t="shared" si="0"/>
        <v>6</v>
      </c>
      <c r="AI33" s="2">
        <f t="shared" si="1"/>
        <v>-176</v>
      </c>
    </row>
    <row r="34" spans="1:35" x14ac:dyDescent="0.25">
      <c r="A34" s="2">
        <v>34</v>
      </c>
      <c r="B34" s="2">
        <v>38</v>
      </c>
      <c r="C34" s="2">
        <v>2</v>
      </c>
      <c r="D34" s="2">
        <v>0</v>
      </c>
      <c r="E34" s="2">
        <v>0</v>
      </c>
      <c r="F34" s="2">
        <v>1</v>
      </c>
      <c r="G34" s="2">
        <v>1</v>
      </c>
      <c r="H34" s="2">
        <v>8</v>
      </c>
      <c r="I34" s="2">
        <v>0</v>
      </c>
      <c r="J34" s="2">
        <v>0</v>
      </c>
      <c r="K34" s="2" t="s">
        <v>39</v>
      </c>
      <c r="L34" s="2">
        <v>1</v>
      </c>
      <c r="M34" s="2" t="s">
        <v>5</v>
      </c>
      <c r="N34" s="2">
        <v>1</v>
      </c>
      <c r="O34" s="2">
        <v>0</v>
      </c>
      <c r="P34" s="2">
        <v>0</v>
      </c>
      <c r="Q34" s="2">
        <v>0</v>
      </c>
      <c r="R34" s="2">
        <v>1</v>
      </c>
      <c r="S34" s="2">
        <v>1</v>
      </c>
      <c r="T34" s="2">
        <v>1</v>
      </c>
      <c r="U34" s="2">
        <v>6</v>
      </c>
      <c r="V34" s="2">
        <v>8</v>
      </c>
      <c r="W34" s="2">
        <v>1</v>
      </c>
      <c r="X34" s="2">
        <v>1</v>
      </c>
      <c r="Y34" s="2">
        <v>0</v>
      </c>
      <c r="Z34" s="2">
        <v>2</v>
      </c>
      <c r="AA34" s="2">
        <v>414</v>
      </c>
      <c r="AB34" s="2" t="s">
        <v>105</v>
      </c>
      <c r="AC34" s="2">
        <v>43</v>
      </c>
      <c r="AD34" s="2">
        <v>326</v>
      </c>
      <c r="AE34" s="2">
        <v>383</v>
      </c>
      <c r="AF34" s="2">
        <v>63</v>
      </c>
      <c r="AG34" s="2">
        <v>160</v>
      </c>
      <c r="AH34" s="2">
        <f t="shared" ref="AH34:AH51" si="2">AF34-AE34</f>
        <v>-320</v>
      </c>
      <c r="AI34" s="2">
        <f t="shared" ref="AI34:AI51" si="3">AG34-AD34</f>
        <v>-166</v>
      </c>
    </row>
    <row r="35" spans="1:35" x14ac:dyDescent="0.25">
      <c r="A35" s="2">
        <v>42</v>
      </c>
      <c r="B35" s="2">
        <v>43</v>
      </c>
      <c r="C35" s="2">
        <v>2</v>
      </c>
      <c r="D35" s="2">
        <v>1</v>
      </c>
      <c r="E35" s="2">
        <v>2</v>
      </c>
      <c r="F35" s="2">
        <v>0</v>
      </c>
      <c r="G35" s="2">
        <v>1</v>
      </c>
      <c r="H35" s="2">
        <v>11</v>
      </c>
      <c r="I35" s="2">
        <v>1</v>
      </c>
      <c r="J35" s="2">
        <v>1</v>
      </c>
      <c r="K35" s="2" t="s">
        <v>37</v>
      </c>
      <c r="L35" s="2">
        <v>2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U35" s="2">
        <v>9</v>
      </c>
      <c r="V35" s="2">
        <v>13</v>
      </c>
      <c r="W35" s="2">
        <v>1</v>
      </c>
      <c r="X35" s="2">
        <v>1</v>
      </c>
      <c r="Y35" s="2">
        <v>0</v>
      </c>
      <c r="Z35" s="2">
        <v>6</v>
      </c>
      <c r="AA35" s="2">
        <v>590</v>
      </c>
      <c r="AB35" s="2" t="s">
        <v>105</v>
      </c>
      <c r="AC35" s="2">
        <v>29</v>
      </c>
      <c r="AD35" s="2">
        <v>90</v>
      </c>
      <c r="AE35" s="2">
        <v>282</v>
      </c>
      <c r="AF35" s="2">
        <v>175</v>
      </c>
      <c r="AG35" s="2">
        <v>113</v>
      </c>
      <c r="AH35" s="2">
        <f t="shared" si="2"/>
        <v>-107</v>
      </c>
      <c r="AI35" s="2">
        <f t="shared" si="3"/>
        <v>23</v>
      </c>
    </row>
    <row r="36" spans="1:35" x14ac:dyDescent="0.25">
      <c r="A36" s="2">
        <v>45</v>
      </c>
      <c r="B36" s="2">
        <v>44</v>
      </c>
      <c r="C36" s="2">
        <v>1</v>
      </c>
      <c r="D36" s="2">
        <v>0</v>
      </c>
      <c r="E36" s="2">
        <v>0</v>
      </c>
      <c r="F36" s="2">
        <v>2</v>
      </c>
      <c r="G36" s="2">
        <v>2</v>
      </c>
      <c r="H36" s="2">
        <v>21</v>
      </c>
      <c r="I36" s="2">
        <v>0</v>
      </c>
      <c r="J36" s="2">
        <v>0</v>
      </c>
      <c r="K36" s="2" t="s">
        <v>30</v>
      </c>
      <c r="L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1</v>
      </c>
      <c r="T36" s="2">
        <v>3</v>
      </c>
      <c r="U36" s="2">
        <v>6</v>
      </c>
      <c r="V36" s="2">
        <v>9</v>
      </c>
      <c r="W36" s="2">
        <v>1</v>
      </c>
      <c r="X36" s="2">
        <v>1</v>
      </c>
      <c r="Y36" s="2">
        <v>0</v>
      </c>
      <c r="Z36" s="2">
        <v>3</v>
      </c>
      <c r="AA36" s="2">
        <v>86</v>
      </c>
      <c r="AB36" s="2" t="s">
        <v>105</v>
      </c>
      <c r="AC36" s="2">
        <v>47</v>
      </c>
      <c r="AD36" s="2">
        <v>404</v>
      </c>
      <c r="AE36" s="2">
        <v>352</v>
      </c>
      <c r="AF36" s="2">
        <v>162</v>
      </c>
      <c r="AG36" s="2">
        <v>149</v>
      </c>
      <c r="AH36" s="2">
        <f t="shared" si="2"/>
        <v>-190</v>
      </c>
      <c r="AI36" s="2">
        <f t="shared" si="3"/>
        <v>-255</v>
      </c>
    </row>
    <row r="37" spans="1:35" x14ac:dyDescent="0.25">
      <c r="A37" s="2">
        <v>49</v>
      </c>
      <c r="B37" s="2">
        <v>37</v>
      </c>
      <c r="C37" s="2">
        <v>0</v>
      </c>
      <c r="D37" s="2">
        <v>0</v>
      </c>
      <c r="E37" s="2">
        <v>0</v>
      </c>
      <c r="F37" s="2">
        <v>1</v>
      </c>
      <c r="G37" s="2">
        <v>0</v>
      </c>
      <c r="H37" s="2">
        <v>12</v>
      </c>
      <c r="I37" s="2">
        <v>0</v>
      </c>
      <c r="J37" s="2">
        <v>1</v>
      </c>
      <c r="K37" s="2" t="s">
        <v>37</v>
      </c>
      <c r="L37" s="2">
        <v>2</v>
      </c>
      <c r="M37" s="2" t="s">
        <v>4</v>
      </c>
      <c r="N37" s="2">
        <v>1</v>
      </c>
      <c r="O37" s="2">
        <v>0</v>
      </c>
      <c r="P37" s="2">
        <v>1</v>
      </c>
      <c r="Q37" s="2">
        <v>0</v>
      </c>
      <c r="R37" s="2">
        <v>0</v>
      </c>
      <c r="S37" s="2">
        <v>1</v>
      </c>
      <c r="T37" s="2">
        <v>1</v>
      </c>
      <c r="U37" s="2">
        <v>9</v>
      </c>
      <c r="V37" s="2">
        <v>11</v>
      </c>
      <c r="W37" s="2">
        <v>1</v>
      </c>
      <c r="X37" s="2">
        <v>1</v>
      </c>
      <c r="Y37" s="2">
        <v>0</v>
      </c>
      <c r="Z37" s="2">
        <v>6</v>
      </c>
      <c r="AA37" s="2">
        <v>561</v>
      </c>
      <c r="AB37" s="2" t="s">
        <v>105</v>
      </c>
      <c r="AC37" s="2">
        <v>13</v>
      </c>
      <c r="AD37" s="2">
        <v>67</v>
      </c>
      <c r="AE37" s="2">
        <v>312</v>
      </c>
      <c r="AF37" s="2">
        <v>110</v>
      </c>
      <c r="AG37" s="2">
        <v>105</v>
      </c>
      <c r="AH37" s="2">
        <f t="shared" si="2"/>
        <v>-202</v>
      </c>
      <c r="AI37" s="2">
        <f t="shared" si="3"/>
        <v>38</v>
      </c>
    </row>
    <row r="38" spans="1:35" x14ac:dyDescent="0.25">
      <c r="A38" s="2">
        <v>43</v>
      </c>
      <c r="B38" s="2">
        <v>69</v>
      </c>
      <c r="C38" s="2">
        <v>0</v>
      </c>
      <c r="D38" s="2">
        <v>1</v>
      </c>
      <c r="E38" s="2">
        <v>1</v>
      </c>
      <c r="F38" s="2">
        <v>0</v>
      </c>
      <c r="G38" s="2">
        <v>2</v>
      </c>
      <c r="H38" s="2">
        <v>8</v>
      </c>
      <c r="I38" s="2">
        <v>0</v>
      </c>
      <c r="J38" s="2">
        <v>0</v>
      </c>
      <c r="K38" s="2" t="s">
        <v>19</v>
      </c>
      <c r="L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1</v>
      </c>
      <c r="T38" s="2">
        <v>4</v>
      </c>
      <c r="U38" s="2">
        <v>5</v>
      </c>
      <c r="V38" s="2">
        <v>9</v>
      </c>
      <c r="W38" s="2">
        <v>0</v>
      </c>
      <c r="X38" s="2">
        <v>0</v>
      </c>
      <c r="Y38" s="2">
        <v>1</v>
      </c>
      <c r="Z38" s="2">
        <v>5</v>
      </c>
      <c r="AA38" s="2">
        <v>248</v>
      </c>
      <c r="AB38" s="2" t="s">
        <v>105</v>
      </c>
      <c r="AC38" s="2">
        <v>33</v>
      </c>
      <c r="AD38" s="2">
        <v>426</v>
      </c>
      <c r="AE38" s="2">
        <v>75</v>
      </c>
      <c r="AF38" s="2">
        <v>180</v>
      </c>
      <c r="AG38" s="2">
        <v>59</v>
      </c>
      <c r="AH38" s="2">
        <f t="shared" si="2"/>
        <v>105</v>
      </c>
      <c r="AI38" s="2">
        <f t="shared" si="3"/>
        <v>-367</v>
      </c>
    </row>
    <row r="39" spans="1:35" x14ac:dyDescent="0.25">
      <c r="A39" s="2">
        <v>38</v>
      </c>
      <c r="B39" s="2">
        <v>42</v>
      </c>
      <c r="C39" s="2">
        <v>1</v>
      </c>
      <c r="D39" s="2">
        <v>1</v>
      </c>
      <c r="E39" s="2">
        <v>2</v>
      </c>
      <c r="F39" s="2">
        <v>2</v>
      </c>
      <c r="G39" s="2">
        <v>2</v>
      </c>
      <c r="H39" s="2">
        <v>22</v>
      </c>
      <c r="I39" s="2">
        <v>0</v>
      </c>
      <c r="J39" s="2">
        <v>0</v>
      </c>
      <c r="K39" s="2" t="s">
        <v>98</v>
      </c>
      <c r="L39" s="2">
        <v>1</v>
      </c>
      <c r="M39" s="2" t="s">
        <v>103</v>
      </c>
      <c r="N39" s="2">
        <v>1</v>
      </c>
      <c r="O39" s="2">
        <v>1</v>
      </c>
      <c r="P39" s="2">
        <v>1</v>
      </c>
      <c r="Q39" s="2">
        <v>0</v>
      </c>
      <c r="R39" s="2">
        <v>0</v>
      </c>
      <c r="S39" s="2">
        <v>1</v>
      </c>
      <c r="T39" s="2">
        <v>3</v>
      </c>
      <c r="U39" s="2">
        <v>9</v>
      </c>
      <c r="V39" s="2">
        <v>13</v>
      </c>
      <c r="W39" s="2">
        <v>1</v>
      </c>
      <c r="X39" s="2">
        <v>0</v>
      </c>
      <c r="Y39" s="2">
        <v>1</v>
      </c>
      <c r="Z39" s="2">
        <v>6</v>
      </c>
      <c r="AA39" s="2">
        <v>445</v>
      </c>
      <c r="AB39" s="2" t="s">
        <v>105</v>
      </c>
      <c r="AC39" s="2">
        <v>25</v>
      </c>
      <c r="AD39" s="2">
        <v>41</v>
      </c>
      <c r="AE39" s="2">
        <v>173</v>
      </c>
      <c r="AF39" s="2">
        <v>174</v>
      </c>
      <c r="AG39" s="2">
        <v>135</v>
      </c>
      <c r="AH39" s="2">
        <f t="shared" si="2"/>
        <v>1</v>
      </c>
      <c r="AI39" s="2">
        <f t="shared" si="3"/>
        <v>94</v>
      </c>
    </row>
    <row r="40" spans="1:35" x14ac:dyDescent="0.25">
      <c r="A40" s="2">
        <v>39</v>
      </c>
      <c r="B40" s="2">
        <v>67</v>
      </c>
      <c r="C40" s="2">
        <v>1</v>
      </c>
      <c r="D40" s="2">
        <v>0</v>
      </c>
      <c r="E40" s="2">
        <v>2</v>
      </c>
      <c r="F40" s="2">
        <v>1</v>
      </c>
      <c r="G40" s="2">
        <v>0</v>
      </c>
      <c r="H40" s="2">
        <v>18</v>
      </c>
      <c r="I40" s="2">
        <v>0</v>
      </c>
      <c r="J40" s="2">
        <v>1</v>
      </c>
      <c r="K40" s="2" t="s">
        <v>30</v>
      </c>
      <c r="L40" s="2">
        <v>0</v>
      </c>
      <c r="M40" s="2" t="s">
        <v>103</v>
      </c>
      <c r="N40" s="2">
        <v>1</v>
      </c>
      <c r="O40" s="2">
        <v>1</v>
      </c>
      <c r="P40" s="2">
        <v>1</v>
      </c>
      <c r="Q40" s="2">
        <v>0</v>
      </c>
      <c r="R40" s="2">
        <v>0</v>
      </c>
      <c r="S40" s="2">
        <v>0</v>
      </c>
      <c r="U40" s="2">
        <v>9</v>
      </c>
      <c r="V40" s="2">
        <v>14</v>
      </c>
      <c r="W40" s="2">
        <v>1</v>
      </c>
      <c r="X40" s="2">
        <v>0</v>
      </c>
      <c r="Y40" s="2">
        <v>1</v>
      </c>
      <c r="Z40" s="2">
        <v>6</v>
      </c>
      <c r="AA40" s="2">
        <v>61</v>
      </c>
      <c r="AB40" s="2" t="s">
        <v>105</v>
      </c>
      <c r="AC40" s="2">
        <v>0</v>
      </c>
      <c r="AD40" s="2">
        <v>207</v>
      </c>
      <c r="AE40" s="2">
        <v>188</v>
      </c>
      <c r="AF40" s="2">
        <v>128</v>
      </c>
      <c r="AG40" s="2">
        <v>193</v>
      </c>
      <c r="AH40" s="2">
        <f t="shared" si="2"/>
        <v>-60</v>
      </c>
      <c r="AI40" s="2">
        <f t="shared" si="3"/>
        <v>-14</v>
      </c>
    </row>
    <row r="41" spans="1:35" x14ac:dyDescent="0.25">
      <c r="A41" s="2">
        <v>44</v>
      </c>
      <c r="B41" s="2">
        <v>30</v>
      </c>
      <c r="C41" s="2">
        <v>2</v>
      </c>
      <c r="D41" s="2">
        <v>0</v>
      </c>
      <c r="E41" s="2">
        <v>2</v>
      </c>
      <c r="F41" s="2">
        <v>2</v>
      </c>
      <c r="G41" s="2">
        <v>2</v>
      </c>
      <c r="H41" s="2">
        <v>7</v>
      </c>
      <c r="I41" s="2">
        <v>0</v>
      </c>
      <c r="J41" s="2">
        <v>0</v>
      </c>
      <c r="K41" s="2" t="s">
        <v>4</v>
      </c>
      <c r="L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U41" s="2">
        <v>8</v>
      </c>
      <c r="V41" s="2">
        <v>9</v>
      </c>
      <c r="W41" s="2">
        <v>1</v>
      </c>
      <c r="X41" s="2">
        <v>0</v>
      </c>
      <c r="Y41" s="2">
        <v>1</v>
      </c>
      <c r="Z41" s="2">
        <v>2</v>
      </c>
      <c r="AA41" s="2">
        <v>92</v>
      </c>
      <c r="AB41" s="2" t="s">
        <v>105</v>
      </c>
      <c r="AC41" s="2">
        <v>43</v>
      </c>
      <c r="AD41" s="2">
        <v>50</v>
      </c>
      <c r="AE41" s="2">
        <v>44</v>
      </c>
      <c r="AF41" s="2">
        <v>121</v>
      </c>
      <c r="AG41" s="2">
        <v>161</v>
      </c>
      <c r="AH41" s="2">
        <f t="shared" si="2"/>
        <v>77</v>
      </c>
      <c r="AI41" s="2">
        <f t="shared" si="3"/>
        <v>111</v>
      </c>
    </row>
    <row r="42" spans="1:35" x14ac:dyDescent="0.25">
      <c r="A42" s="2">
        <v>28</v>
      </c>
      <c r="B42" s="2">
        <v>54</v>
      </c>
      <c r="C42" s="2">
        <v>0</v>
      </c>
      <c r="D42" s="2">
        <v>0</v>
      </c>
      <c r="E42" s="2">
        <v>2</v>
      </c>
      <c r="F42" s="2">
        <v>2</v>
      </c>
      <c r="G42" s="2">
        <v>0</v>
      </c>
      <c r="H42" s="2">
        <v>12</v>
      </c>
      <c r="I42" s="2">
        <v>1</v>
      </c>
      <c r="J42" s="2">
        <v>0</v>
      </c>
      <c r="K42" s="2" t="s">
        <v>4</v>
      </c>
      <c r="L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1</v>
      </c>
      <c r="T42" s="2">
        <v>5</v>
      </c>
      <c r="U42" s="2">
        <v>10</v>
      </c>
      <c r="V42" s="2">
        <v>15</v>
      </c>
      <c r="W42" s="2">
        <v>0</v>
      </c>
      <c r="X42" s="2">
        <v>1</v>
      </c>
      <c r="Y42" s="2">
        <v>1</v>
      </c>
      <c r="Z42" s="2">
        <v>2</v>
      </c>
      <c r="AA42" s="2">
        <v>597</v>
      </c>
      <c r="AB42" s="2" t="s">
        <v>105</v>
      </c>
      <c r="AC42" s="2">
        <v>28</v>
      </c>
      <c r="AD42" s="2">
        <v>164</v>
      </c>
      <c r="AE42" s="2">
        <v>494</v>
      </c>
      <c r="AF42" s="2">
        <v>58</v>
      </c>
      <c r="AG42" s="2">
        <v>123</v>
      </c>
      <c r="AH42" s="2">
        <f t="shared" si="2"/>
        <v>-436</v>
      </c>
      <c r="AI42" s="2">
        <f t="shared" si="3"/>
        <v>-41</v>
      </c>
    </row>
    <row r="43" spans="1:35" x14ac:dyDescent="0.25">
      <c r="A43" s="2">
        <v>29</v>
      </c>
      <c r="B43" s="2">
        <v>51</v>
      </c>
      <c r="C43" s="2">
        <v>1</v>
      </c>
      <c r="D43" s="2">
        <v>1</v>
      </c>
      <c r="E43" s="2">
        <v>1</v>
      </c>
      <c r="F43" s="2">
        <v>2</v>
      </c>
      <c r="G43" s="2">
        <v>0</v>
      </c>
      <c r="H43" s="2">
        <v>8</v>
      </c>
      <c r="I43" s="2">
        <v>1</v>
      </c>
      <c r="J43" s="2">
        <v>0</v>
      </c>
      <c r="K43" s="2" t="s">
        <v>4</v>
      </c>
      <c r="L43" s="2">
        <v>0</v>
      </c>
      <c r="M43" s="2" t="s">
        <v>5</v>
      </c>
      <c r="N43" s="2">
        <v>1</v>
      </c>
      <c r="O43" s="2">
        <v>0</v>
      </c>
      <c r="P43" s="2">
        <v>0</v>
      </c>
      <c r="Q43" s="2">
        <v>0</v>
      </c>
      <c r="R43" s="2">
        <v>1</v>
      </c>
      <c r="S43" s="2">
        <v>1</v>
      </c>
      <c r="T43" s="2">
        <v>2</v>
      </c>
      <c r="U43" s="2">
        <v>5</v>
      </c>
      <c r="V43" s="2">
        <v>6</v>
      </c>
      <c r="W43" s="2">
        <v>0</v>
      </c>
      <c r="X43" s="2">
        <v>1</v>
      </c>
      <c r="Y43" s="2">
        <v>1</v>
      </c>
      <c r="Z43" s="2">
        <v>3</v>
      </c>
      <c r="AA43" s="2">
        <v>471</v>
      </c>
      <c r="AB43" s="2" t="s">
        <v>105</v>
      </c>
      <c r="AC43" s="2">
        <v>41</v>
      </c>
      <c r="AD43" s="2">
        <v>395</v>
      </c>
      <c r="AE43" s="2">
        <v>192</v>
      </c>
      <c r="AF43" s="2">
        <v>179</v>
      </c>
      <c r="AG43" s="2">
        <v>168</v>
      </c>
      <c r="AH43" s="2">
        <f t="shared" si="2"/>
        <v>-13</v>
      </c>
      <c r="AI43" s="2">
        <f t="shared" si="3"/>
        <v>-227</v>
      </c>
    </row>
    <row r="44" spans="1:35" x14ac:dyDescent="0.25">
      <c r="A44" s="2">
        <v>35</v>
      </c>
      <c r="B44" s="2">
        <v>25</v>
      </c>
      <c r="C44" s="2">
        <v>0</v>
      </c>
      <c r="D44" s="2">
        <v>1</v>
      </c>
      <c r="E44" s="2">
        <v>2</v>
      </c>
      <c r="F44" s="2">
        <v>0</v>
      </c>
      <c r="G44" s="2">
        <v>1</v>
      </c>
      <c r="H44" s="2">
        <v>18</v>
      </c>
      <c r="I44" s="2">
        <v>1</v>
      </c>
      <c r="J44" s="2">
        <v>1</v>
      </c>
      <c r="K44" s="2" t="s">
        <v>99</v>
      </c>
      <c r="L44" s="2">
        <v>1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U44" s="2">
        <v>10</v>
      </c>
      <c r="V44" s="2">
        <v>13</v>
      </c>
      <c r="W44" s="2">
        <v>0</v>
      </c>
      <c r="X44" s="2">
        <v>1</v>
      </c>
      <c r="Y44" s="2">
        <v>1</v>
      </c>
      <c r="Z44" s="2">
        <v>5</v>
      </c>
      <c r="AA44" s="2">
        <v>268</v>
      </c>
      <c r="AB44" s="2" t="s">
        <v>105</v>
      </c>
      <c r="AC44" s="2">
        <v>45</v>
      </c>
      <c r="AD44" s="2">
        <v>184</v>
      </c>
      <c r="AE44" s="2">
        <v>453</v>
      </c>
      <c r="AF44" s="2">
        <v>182</v>
      </c>
      <c r="AG44" s="2">
        <v>61</v>
      </c>
      <c r="AH44" s="2">
        <f t="shared" si="2"/>
        <v>-271</v>
      </c>
      <c r="AI44" s="2">
        <f t="shared" si="3"/>
        <v>-123</v>
      </c>
    </row>
    <row r="45" spans="1:35" x14ac:dyDescent="0.25">
      <c r="A45" s="2">
        <v>50</v>
      </c>
      <c r="B45" s="2">
        <v>41</v>
      </c>
      <c r="C45" s="2">
        <v>1</v>
      </c>
      <c r="D45" s="2">
        <v>0</v>
      </c>
      <c r="E45" s="2">
        <v>1</v>
      </c>
      <c r="F45" s="2">
        <v>2</v>
      </c>
      <c r="G45" s="2">
        <v>1</v>
      </c>
      <c r="H45" s="2">
        <v>20</v>
      </c>
      <c r="I45" s="2">
        <v>0</v>
      </c>
      <c r="J45" s="2">
        <v>0</v>
      </c>
      <c r="K45" s="2" t="s">
        <v>4</v>
      </c>
      <c r="L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1</v>
      </c>
      <c r="T45" s="2">
        <v>4</v>
      </c>
      <c r="U45" s="2">
        <v>5</v>
      </c>
      <c r="V45" s="2">
        <v>7</v>
      </c>
      <c r="W45" s="2">
        <v>0</v>
      </c>
      <c r="X45" s="2">
        <v>1</v>
      </c>
      <c r="Y45" s="2">
        <v>1</v>
      </c>
      <c r="Z45" s="2">
        <v>4</v>
      </c>
      <c r="AA45" s="2">
        <v>311</v>
      </c>
      <c r="AB45" s="2" t="s">
        <v>105</v>
      </c>
      <c r="AC45" s="2">
        <v>19</v>
      </c>
      <c r="AD45" s="2">
        <v>360</v>
      </c>
      <c r="AE45" s="2">
        <v>248</v>
      </c>
      <c r="AF45" s="2">
        <v>180</v>
      </c>
      <c r="AG45" s="2">
        <v>50</v>
      </c>
      <c r="AH45" s="2">
        <f t="shared" si="2"/>
        <v>-68</v>
      </c>
      <c r="AI45" s="2">
        <f t="shared" si="3"/>
        <v>-310</v>
      </c>
    </row>
    <row r="46" spans="1:35" x14ac:dyDescent="0.25">
      <c r="A46" s="2">
        <v>26</v>
      </c>
      <c r="B46" s="2">
        <v>28</v>
      </c>
      <c r="C46" s="2">
        <v>2</v>
      </c>
      <c r="D46" s="2">
        <v>1</v>
      </c>
      <c r="E46" s="2">
        <v>2</v>
      </c>
      <c r="F46" s="2">
        <v>1</v>
      </c>
      <c r="G46" s="2">
        <v>1</v>
      </c>
      <c r="H46" s="2">
        <v>17</v>
      </c>
      <c r="I46" s="2">
        <v>0</v>
      </c>
      <c r="J46" s="2">
        <v>1</v>
      </c>
      <c r="K46" s="2" t="s">
        <v>19</v>
      </c>
      <c r="L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1</v>
      </c>
      <c r="T46" s="2">
        <v>5</v>
      </c>
      <c r="U46" s="2">
        <v>9</v>
      </c>
      <c r="V46" s="2">
        <v>10</v>
      </c>
      <c r="W46" s="2">
        <v>1</v>
      </c>
      <c r="X46" s="2">
        <v>1</v>
      </c>
      <c r="Y46" s="2">
        <v>1</v>
      </c>
      <c r="Z46" s="2">
        <v>4</v>
      </c>
      <c r="AA46" s="2">
        <v>182</v>
      </c>
      <c r="AB46" s="2" t="s">
        <v>105</v>
      </c>
      <c r="AC46" s="2">
        <v>27</v>
      </c>
      <c r="AD46" s="2">
        <v>63</v>
      </c>
      <c r="AE46" s="2">
        <v>404</v>
      </c>
      <c r="AF46" s="2">
        <v>186</v>
      </c>
      <c r="AG46" s="2">
        <v>187</v>
      </c>
      <c r="AH46" s="2">
        <f t="shared" si="2"/>
        <v>-218</v>
      </c>
      <c r="AI46" s="2">
        <f t="shared" si="3"/>
        <v>124</v>
      </c>
    </row>
    <row r="47" spans="1:35" x14ac:dyDescent="0.25">
      <c r="A47" s="2">
        <v>30</v>
      </c>
      <c r="B47" s="2">
        <v>26</v>
      </c>
      <c r="C47" s="2">
        <v>0</v>
      </c>
      <c r="D47" s="2">
        <v>1</v>
      </c>
      <c r="E47" s="2">
        <v>1</v>
      </c>
      <c r="F47" s="2">
        <v>1</v>
      </c>
      <c r="G47" s="2">
        <v>1</v>
      </c>
      <c r="H47" s="2">
        <v>21</v>
      </c>
      <c r="I47" s="2">
        <v>0</v>
      </c>
      <c r="J47" s="2">
        <v>0</v>
      </c>
      <c r="K47" s="2" t="s">
        <v>32</v>
      </c>
      <c r="L47" s="2">
        <v>1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U47" s="2">
        <v>5</v>
      </c>
      <c r="V47" s="2">
        <v>8</v>
      </c>
      <c r="W47" s="2">
        <v>1</v>
      </c>
      <c r="X47" s="2">
        <v>1</v>
      </c>
      <c r="Y47" s="2">
        <v>1</v>
      </c>
      <c r="Z47" s="2">
        <v>2</v>
      </c>
      <c r="AA47" s="2">
        <v>111</v>
      </c>
      <c r="AB47" s="2" t="s">
        <v>105</v>
      </c>
      <c r="AC47" s="2">
        <v>15</v>
      </c>
      <c r="AD47" s="2">
        <v>357</v>
      </c>
      <c r="AE47" s="2">
        <v>66</v>
      </c>
      <c r="AF47" s="2">
        <v>67</v>
      </c>
      <c r="AG47" s="2">
        <v>193</v>
      </c>
      <c r="AH47" s="2">
        <f t="shared" si="2"/>
        <v>1</v>
      </c>
      <c r="AI47" s="2">
        <f t="shared" si="3"/>
        <v>-164</v>
      </c>
    </row>
    <row r="48" spans="1:35" x14ac:dyDescent="0.25">
      <c r="A48" s="2">
        <v>33</v>
      </c>
      <c r="B48" s="2">
        <v>46</v>
      </c>
      <c r="C48" s="2">
        <v>0</v>
      </c>
      <c r="D48" s="2">
        <v>0</v>
      </c>
      <c r="E48" s="2">
        <v>0</v>
      </c>
      <c r="F48" s="2">
        <v>2</v>
      </c>
      <c r="G48" s="2">
        <v>2</v>
      </c>
      <c r="H48" s="2">
        <v>11</v>
      </c>
      <c r="I48" s="2">
        <v>1</v>
      </c>
      <c r="J48" s="2">
        <v>0</v>
      </c>
      <c r="K48" s="2" t="s">
        <v>27</v>
      </c>
      <c r="L48" s="2">
        <v>2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U48" s="2">
        <v>9</v>
      </c>
      <c r="V48" s="2">
        <v>12</v>
      </c>
      <c r="W48" s="2">
        <v>1</v>
      </c>
      <c r="X48" s="2">
        <v>1</v>
      </c>
      <c r="Y48" s="2">
        <v>1</v>
      </c>
      <c r="Z48" s="2">
        <v>6</v>
      </c>
      <c r="AA48" s="2">
        <v>320</v>
      </c>
      <c r="AB48" s="2" t="s">
        <v>105</v>
      </c>
      <c r="AC48" s="2">
        <v>27</v>
      </c>
      <c r="AD48" s="2">
        <v>167</v>
      </c>
      <c r="AE48" s="2">
        <v>246</v>
      </c>
      <c r="AF48" s="2">
        <v>149</v>
      </c>
      <c r="AG48" s="2">
        <v>87</v>
      </c>
      <c r="AH48" s="2">
        <f t="shared" si="2"/>
        <v>-97</v>
      </c>
      <c r="AI48" s="2">
        <f t="shared" si="3"/>
        <v>-80</v>
      </c>
    </row>
    <row r="49" spans="1:35" x14ac:dyDescent="0.25">
      <c r="A49" s="2">
        <v>36</v>
      </c>
      <c r="B49" s="2">
        <v>50</v>
      </c>
      <c r="C49" s="2">
        <v>1</v>
      </c>
      <c r="D49" s="2">
        <v>0</v>
      </c>
      <c r="E49" s="2">
        <v>2</v>
      </c>
      <c r="F49" s="2">
        <v>2</v>
      </c>
      <c r="G49" s="2">
        <v>1</v>
      </c>
      <c r="H49" s="2">
        <v>15</v>
      </c>
      <c r="I49" s="2">
        <v>1</v>
      </c>
      <c r="J49" s="2">
        <v>1</v>
      </c>
      <c r="K49" s="2" t="s">
        <v>30</v>
      </c>
      <c r="L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U49" s="2">
        <v>7</v>
      </c>
      <c r="V49" s="2">
        <v>11</v>
      </c>
      <c r="W49" s="2">
        <v>1</v>
      </c>
      <c r="X49" s="2">
        <v>1</v>
      </c>
      <c r="Y49" s="2">
        <v>1</v>
      </c>
      <c r="Z49" s="2">
        <v>2</v>
      </c>
      <c r="AA49" s="2">
        <v>165</v>
      </c>
      <c r="AB49" s="2" t="s">
        <v>105</v>
      </c>
      <c r="AC49" s="2">
        <v>25</v>
      </c>
      <c r="AD49" s="2">
        <v>493</v>
      </c>
      <c r="AE49" s="2">
        <v>315</v>
      </c>
      <c r="AF49" s="2">
        <v>150</v>
      </c>
      <c r="AG49" s="2">
        <v>143</v>
      </c>
      <c r="AH49" s="2">
        <f t="shared" si="2"/>
        <v>-165</v>
      </c>
      <c r="AI49" s="2">
        <f t="shared" si="3"/>
        <v>-350</v>
      </c>
    </row>
    <row r="50" spans="1:35" x14ac:dyDescent="0.25">
      <c r="A50" s="2">
        <v>40</v>
      </c>
      <c r="B50" s="2">
        <v>26</v>
      </c>
      <c r="C50" s="2">
        <v>0</v>
      </c>
      <c r="D50" s="2">
        <v>1</v>
      </c>
      <c r="E50" s="2">
        <v>2</v>
      </c>
      <c r="F50" s="2">
        <v>1</v>
      </c>
      <c r="G50" s="2">
        <v>1</v>
      </c>
      <c r="H50" s="2">
        <v>14</v>
      </c>
      <c r="I50" s="2">
        <v>1</v>
      </c>
      <c r="J50" s="2">
        <v>1</v>
      </c>
      <c r="K50" s="2" t="s">
        <v>37</v>
      </c>
      <c r="L50" s="2">
        <v>2</v>
      </c>
      <c r="M50" s="2" t="s">
        <v>5</v>
      </c>
      <c r="N50" s="2">
        <v>1</v>
      </c>
      <c r="O50" s="2">
        <v>0</v>
      </c>
      <c r="P50" s="2">
        <v>0</v>
      </c>
      <c r="Q50" s="2">
        <v>0</v>
      </c>
      <c r="R50" s="2">
        <v>1</v>
      </c>
      <c r="S50" s="2">
        <v>0</v>
      </c>
      <c r="T50" s="2">
        <v>2</v>
      </c>
      <c r="U50" s="2">
        <v>10</v>
      </c>
      <c r="V50" s="2">
        <v>13</v>
      </c>
      <c r="W50" s="2">
        <v>1</v>
      </c>
      <c r="X50" s="2">
        <v>1</v>
      </c>
      <c r="Y50" s="2">
        <v>1</v>
      </c>
      <c r="Z50" s="2">
        <v>5</v>
      </c>
      <c r="AA50" s="2">
        <v>261</v>
      </c>
      <c r="AB50" s="2" t="s">
        <v>105</v>
      </c>
      <c r="AC50" s="2">
        <v>40</v>
      </c>
      <c r="AD50" s="2">
        <v>481</v>
      </c>
      <c r="AE50" s="2">
        <v>312</v>
      </c>
      <c r="AF50" s="2">
        <v>187</v>
      </c>
      <c r="AG50" s="2">
        <v>96</v>
      </c>
      <c r="AH50" s="2">
        <f t="shared" si="2"/>
        <v>-125</v>
      </c>
      <c r="AI50" s="2">
        <f t="shared" si="3"/>
        <v>-385</v>
      </c>
    </row>
    <row r="51" spans="1:35" x14ac:dyDescent="0.25">
      <c r="A51" s="2">
        <v>46</v>
      </c>
      <c r="B51" s="2">
        <v>68</v>
      </c>
      <c r="C51" s="2">
        <v>1</v>
      </c>
      <c r="D51" s="2">
        <v>1</v>
      </c>
      <c r="E51" s="2">
        <v>1</v>
      </c>
      <c r="F51" s="2">
        <v>1</v>
      </c>
      <c r="G51" s="2">
        <v>1</v>
      </c>
      <c r="H51" s="2">
        <v>12</v>
      </c>
      <c r="I51" s="2">
        <v>1</v>
      </c>
      <c r="J51" s="2">
        <v>0</v>
      </c>
      <c r="K51" s="2" t="s">
        <v>28</v>
      </c>
      <c r="L51" s="2">
        <v>2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U51" s="2">
        <v>7</v>
      </c>
      <c r="V51" s="2">
        <v>9</v>
      </c>
      <c r="W51" s="2">
        <v>1</v>
      </c>
      <c r="X51" s="2">
        <v>1</v>
      </c>
      <c r="Y51" s="2">
        <v>1</v>
      </c>
      <c r="Z51" s="2">
        <v>5</v>
      </c>
      <c r="AA51" s="2">
        <v>640</v>
      </c>
      <c r="AB51" s="2" t="s">
        <v>105</v>
      </c>
      <c r="AC51" s="2">
        <v>22</v>
      </c>
      <c r="AD51" s="2">
        <v>401</v>
      </c>
      <c r="AE51" s="2">
        <v>74</v>
      </c>
      <c r="AF51" s="2">
        <v>113</v>
      </c>
      <c r="AG51" s="2">
        <v>179</v>
      </c>
      <c r="AH51" s="2">
        <f t="shared" si="2"/>
        <v>39</v>
      </c>
      <c r="AI51" s="2">
        <f t="shared" si="3"/>
        <v>-222</v>
      </c>
    </row>
  </sheetData>
  <autoFilter ref="A1:AI5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workbookViewId="0">
      <selection activeCell="A27" sqref="A27"/>
    </sheetView>
  </sheetViews>
  <sheetFormatPr defaultRowHeight="15" x14ac:dyDescent="0.25"/>
  <cols>
    <col min="1" max="1" width="13.42578125" style="1" bestFit="1" customWidth="1"/>
    <col min="2" max="2" width="13.42578125" style="1" customWidth="1"/>
    <col min="3" max="3" width="8.85546875" style="1" bestFit="1" customWidth="1"/>
    <col min="4" max="4" width="5.140625" style="1" bestFit="1" customWidth="1"/>
    <col min="5" max="5" width="10" style="1" bestFit="1" customWidth="1"/>
    <col min="6" max="7" width="9.140625" style="1"/>
  </cols>
  <sheetData>
    <row r="1" spans="1:5" x14ac:dyDescent="0.25">
      <c r="C1" s="1">
        <v>0</v>
      </c>
      <c r="D1" s="1">
        <v>1</v>
      </c>
      <c r="E1" s="1">
        <v>2</v>
      </c>
    </row>
    <row r="2" spans="1:5" x14ac:dyDescent="0.25">
      <c r="A2" s="1" t="s">
        <v>1</v>
      </c>
      <c r="B2" s="1" t="s">
        <v>85</v>
      </c>
      <c r="C2" s="1" t="s">
        <v>41</v>
      </c>
      <c r="D2" s="1" t="s">
        <v>42</v>
      </c>
      <c r="E2" s="1" t="s">
        <v>21</v>
      </c>
    </row>
    <row r="3" spans="1:5" x14ac:dyDescent="0.25">
      <c r="A3" s="1" t="s">
        <v>58</v>
      </c>
      <c r="B3" s="1" t="s">
        <v>84</v>
      </c>
      <c r="C3" s="1" t="s">
        <v>43</v>
      </c>
      <c r="D3" s="1" t="s">
        <v>44</v>
      </c>
    </row>
    <row r="4" spans="1:5" x14ac:dyDescent="0.25">
      <c r="A4" s="1" t="s">
        <v>56</v>
      </c>
      <c r="B4" s="1" t="s">
        <v>83</v>
      </c>
      <c r="C4" s="1" t="s">
        <v>46</v>
      </c>
      <c r="D4" s="1" t="s">
        <v>45</v>
      </c>
      <c r="E4" s="1" t="s">
        <v>22</v>
      </c>
    </row>
    <row r="5" spans="1:5" x14ac:dyDescent="0.25">
      <c r="A5" s="1" t="s">
        <v>55</v>
      </c>
      <c r="B5" s="1" t="s">
        <v>82</v>
      </c>
      <c r="C5" s="1" t="s">
        <v>46</v>
      </c>
      <c r="D5" s="1" t="s">
        <v>45</v>
      </c>
      <c r="E5" s="1" t="s">
        <v>22</v>
      </c>
    </row>
    <row r="6" spans="1:5" x14ac:dyDescent="0.25">
      <c r="A6" s="1" t="s">
        <v>57</v>
      </c>
      <c r="B6" s="1" t="s">
        <v>81</v>
      </c>
      <c r="C6" s="1" t="s">
        <v>46</v>
      </c>
      <c r="D6" s="1" t="s">
        <v>45</v>
      </c>
      <c r="E6" s="1" t="s">
        <v>22</v>
      </c>
    </row>
    <row r="7" spans="1:5" x14ac:dyDescent="0.25">
      <c r="A7" s="1" t="s">
        <v>29</v>
      </c>
      <c r="B7" s="1" t="s">
        <v>96</v>
      </c>
    </row>
    <row r="8" spans="1:5" x14ac:dyDescent="0.25">
      <c r="A8" s="1" t="s">
        <v>50</v>
      </c>
      <c r="B8" s="1" t="s">
        <v>80</v>
      </c>
      <c r="C8" s="1" t="s">
        <v>46</v>
      </c>
      <c r="D8" s="1" t="s">
        <v>45</v>
      </c>
    </row>
    <row r="9" spans="1:5" x14ac:dyDescent="0.25">
      <c r="A9" s="1" t="s">
        <v>51</v>
      </c>
      <c r="B9" s="1" t="s">
        <v>59</v>
      </c>
      <c r="C9" s="1" t="s">
        <v>23</v>
      </c>
      <c r="D9" s="1" t="s">
        <v>24</v>
      </c>
    </row>
    <row r="10" spans="1:5" x14ac:dyDescent="0.25">
      <c r="A10" s="1" t="s">
        <v>3</v>
      </c>
      <c r="B10" s="1" t="s">
        <v>62</v>
      </c>
    </row>
    <row r="11" spans="1:5" x14ac:dyDescent="0.25">
      <c r="A11" s="1" t="s">
        <v>52</v>
      </c>
      <c r="B11" s="1" t="s">
        <v>63</v>
      </c>
      <c r="C11" s="1" t="s">
        <v>19</v>
      </c>
      <c r="D11" s="1" t="s">
        <v>60</v>
      </c>
      <c r="E11" s="1" t="s">
        <v>61</v>
      </c>
    </row>
    <row r="12" spans="1:5" x14ac:dyDescent="0.25">
      <c r="A12" s="1" t="s">
        <v>53</v>
      </c>
      <c r="B12" s="1" t="s">
        <v>64</v>
      </c>
    </row>
    <row r="13" spans="1:5" x14ac:dyDescent="0.25">
      <c r="A13" s="1" t="s">
        <v>33</v>
      </c>
      <c r="B13" s="1" t="s">
        <v>79</v>
      </c>
      <c r="C13" s="1" t="s">
        <v>46</v>
      </c>
      <c r="D13" s="1" t="s">
        <v>45</v>
      </c>
    </row>
    <row r="14" spans="1:5" x14ac:dyDescent="0.25">
      <c r="A14" s="1" t="s">
        <v>54</v>
      </c>
      <c r="B14" s="1" t="s">
        <v>78</v>
      </c>
      <c r="C14" s="1" t="s">
        <v>46</v>
      </c>
      <c r="D14" s="1" t="s">
        <v>45</v>
      </c>
    </row>
    <row r="15" spans="1:5" x14ac:dyDescent="0.25">
      <c r="A15" s="1" t="s">
        <v>4</v>
      </c>
      <c r="B15" s="1" t="s">
        <v>77</v>
      </c>
      <c r="C15" s="1" t="s">
        <v>46</v>
      </c>
      <c r="D15" s="1" t="s">
        <v>45</v>
      </c>
    </row>
    <row r="16" spans="1:5" x14ac:dyDescent="0.25">
      <c r="A16" s="1" t="s">
        <v>18</v>
      </c>
      <c r="B16" s="1" t="s">
        <v>76</v>
      </c>
      <c r="C16" s="1" t="s">
        <v>46</v>
      </c>
      <c r="D16" s="1" t="s">
        <v>45</v>
      </c>
    </row>
    <row r="17" spans="1:19" x14ac:dyDescent="0.25">
      <c r="A17" s="1" t="s">
        <v>5</v>
      </c>
      <c r="B17" s="1" t="s">
        <v>75</v>
      </c>
      <c r="C17" s="1" t="s">
        <v>46</v>
      </c>
      <c r="D17" s="1" t="s">
        <v>45</v>
      </c>
    </row>
    <row r="18" spans="1:19" x14ac:dyDescent="0.25">
      <c r="A18" s="1" t="s">
        <v>7</v>
      </c>
      <c r="B18" s="1" t="s">
        <v>74</v>
      </c>
      <c r="C18" s="1" t="s">
        <v>25</v>
      </c>
      <c r="D18" s="1" t="s">
        <v>19</v>
      </c>
    </row>
    <row r="19" spans="1:19" x14ac:dyDescent="0.25">
      <c r="A19" s="1" t="s">
        <v>6</v>
      </c>
      <c r="B19" s="1" t="s">
        <v>65</v>
      </c>
    </row>
    <row r="20" spans="1:19" x14ac:dyDescent="0.25">
      <c r="A20" s="1" t="s">
        <v>8</v>
      </c>
      <c r="B20" s="1" t="s">
        <v>68</v>
      </c>
    </row>
    <row r="21" spans="1:19" x14ac:dyDescent="0.25">
      <c r="A21" s="1" t="s">
        <v>9</v>
      </c>
      <c r="B21" s="1" t="s">
        <v>69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x14ac:dyDescent="0.25">
      <c r="A22" s="1" t="s">
        <v>20</v>
      </c>
      <c r="B22" s="1" t="s">
        <v>70</v>
      </c>
      <c r="C22" s="1" t="s">
        <v>46</v>
      </c>
      <c r="D22" s="1" t="s">
        <v>45</v>
      </c>
    </row>
    <row r="23" spans="1:19" x14ac:dyDescent="0.25">
      <c r="A23" s="1" t="s">
        <v>10</v>
      </c>
      <c r="B23" s="1" t="s">
        <v>71</v>
      </c>
      <c r="C23" s="1" t="s">
        <v>46</v>
      </c>
      <c r="D23" s="1" t="s">
        <v>45</v>
      </c>
    </row>
    <row r="24" spans="1:19" x14ac:dyDescent="0.25">
      <c r="A24" s="1" t="s">
        <v>11</v>
      </c>
      <c r="B24" s="1" t="s">
        <v>72</v>
      </c>
      <c r="C24" s="1" t="s">
        <v>46</v>
      </c>
      <c r="D24" s="1" t="s">
        <v>45</v>
      </c>
      <c r="H24" s="1"/>
      <c r="I24" s="1"/>
      <c r="J24" s="1"/>
    </row>
    <row r="25" spans="1:19" x14ac:dyDescent="0.25">
      <c r="A25" s="1" t="s">
        <v>49</v>
      </c>
      <c r="B25" s="1" t="s">
        <v>73</v>
      </c>
    </row>
    <row r="26" spans="1:19" x14ac:dyDescent="0.25">
      <c r="A26" s="1" t="s">
        <v>66</v>
      </c>
      <c r="B26" s="1" t="s">
        <v>67</v>
      </c>
    </row>
    <row r="27" spans="1:19" x14ac:dyDescent="0.25">
      <c r="A27" s="1" t="s">
        <v>48</v>
      </c>
      <c r="B27" s="1" t="s">
        <v>88</v>
      </c>
      <c r="C27" s="1" t="s">
        <v>86</v>
      </c>
      <c r="D27" s="1" t="s">
        <v>87</v>
      </c>
    </row>
    <row r="28" spans="1:19" x14ac:dyDescent="0.25">
      <c r="A28" s="1" t="s">
        <v>47</v>
      </c>
      <c r="B28" s="1" t="s">
        <v>89</v>
      </c>
    </row>
    <row r="29" spans="1:19" x14ac:dyDescent="0.25">
      <c r="A29" s="1" t="s">
        <v>12</v>
      </c>
      <c r="B29" s="1" t="s">
        <v>92</v>
      </c>
    </row>
    <row r="30" spans="1:19" x14ac:dyDescent="0.25">
      <c r="A30" s="1" t="s">
        <v>13</v>
      </c>
      <c r="B30" s="1" t="s">
        <v>93</v>
      </c>
    </row>
    <row r="31" spans="1:19" x14ac:dyDescent="0.25">
      <c r="A31" s="1" t="s">
        <v>14</v>
      </c>
      <c r="B31" s="1" t="s">
        <v>95</v>
      </c>
    </row>
    <row r="32" spans="1:19" x14ac:dyDescent="0.25">
      <c r="A32" s="1" t="s">
        <v>15</v>
      </c>
      <c r="B32" s="1" t="s">
        <v>94</v>
      </c>
    </row>
    <row r="33" spans="1:2" x14ac:dyDescent="0.25">
      <c r="A33" s="1" t="s">
        <v>16</v>
      </c>
      <c r="B33" s="1" t="s">
        <v>91</v>
      </c>
    </row>
    <row r="34" spans="1:2" x14ac:dyDescent="0.25">
      <c r="A34" s="1" t="s">
        <v>17</v>
      </c>
      <c r="B34" s="1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Key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Wong</dc:creator>
  <cp:lastModifiedBy>Wong, Adrian</cp:lastModifiedBy>
  <dcterms:created xsi:type="dcterms:W3CDTF">2014-07-04T01:16:55Z</dcterms:created>
  <dcterms:modified xsi:type="dcterms:W3CDTF">2018-07-30T14:44:36Z</dcterms:modified>
</cp:coreProperties>
</file>